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59" documentId="11_BAEA46FBC5A79FB3D0A98B63482415EA70F858A4" xr6:coauthVersionLast="47" xr6:coauthVersionMax="47" xr10:uidLastSave="{5BC7D04F-BD4E-4877-B148-68A736031807}"/>
  <bookViews>
    <workbookView xWindow="-120" yWindow="-120" windowWidth="29040" windowHeight="15840" activeTab="4" xr2:uid="{00000000-000D-0000-FFFF-FFFF00000000}"/>
  </bookViews>
  <sheets>
    <sheet name="1. kurss laukk NL" sheetId="2" r:id="rId1"/>
    <sheet name="2. kurss laukk NL" sheetId="3" r:id="rId2"/>
    <sheet name="3.kurss laukk NL" sheetId="4" r:id="rId3"/>
    <sheet name="4.kurss laukk NL" sheetId="5" r:id="rId4"/>
    <sheet name="5.kurss laukk NL" sheetId="6" r:id="rId5"/>
  </sheets>
  <definedNames>
    <definedName name="_xlnm.Print_Titles" localSheetId="0">'1. kurss laukk NL'!$8:$10</definedName>
    <definedName name="_xlnm.Print_Titles" localSheetId="1">'2. kurss laukk NL'!$8:$10</definedName>
    <definedName name="_xlnm.Print_Titles" localSheetId="2">'3.kurss laukk NL'!$8:$10</definedName>
    <definedName name="_xlnm.Print_Titles" localSheetId="3">'4.kurss laukk NL'!$8:$10</definedName>
    <definedName name="_xlnm.Print_Titles" localSheetId="4">'5.kurss laukk NL'!$8:$10</definedName>
  </definedNames>
  <calcPr calcId="181029"/>
</workbook>
</file>

<file path=xl/calcChain.xml><?xml version="1.0" encoding="utf-8"?>
<calcChain xmlns="http://schemas.openxmlformats.org/spreadsheetml/2006/main">
  <c r="P74" i="6" l="1"/>
  <c r="D74" i="6" s="1"/>
  <c r="E74" i="6"/>
  <c r="O68" i="6"/>
  <c r="O75" i="6" s="1"/>
  <c r="N68" i="6"/>
  <c r="E67" i="6"/>
  <c r="E68" i="6" s="1"/>
  <c r="E61" i="6"/>
  <c r="P60" i="6"/>
  <c r="N60" i="6"/>
  <c r="M60" i="6"/>
  <c r="M75" i="6" s="1"/>
  <c r="L60" i="6"/>
  <c r="K60" i="6"/>
  <c r="J60" i="6"/>
  <c r="I60" i="6"/>
  <c r="H60" i="6"/>
  <c r="F60" i="6"/>
  <c r="F75" i="6" s="1"/>
  <c r="E60" i="6"/>
  <c r="L36" i="6"/>
  <c r="K36" i="6"/>
  <c r="J36" i="6"/>
  <c r="I36" i="6"/>
  <c r="H36" i="6"/>
  <c r="G36" i="6"/>
  <c r="E36" i="6"/>
  <c r="K20" i="6"/>
  <c r="J20" i="6"/>
  <c r="I20" i="6"/>
  <c r="H20" i="6"/>
  <c r="G20" i="6"/>
  <c r="E20" i="6"/>
  <c r="O75" i="5"/>
  <c r="P74" i="5"/>
  <c r="D74" i="5" s="1"/>
  <c r="E74" i="5"/>
  <c r="O68" i="5"/>
  <c r="N68" i="5"/>
  <c r="E67" i="5"/>
  <c r="E68" i="5" s="1"/>
  <c r="E61" i="5"/>
  <c r="P60" i="5"/>
  <c r="N60" i="5"/>
  <c r="M60" i="5"/>
  <c r="M75" i="5" s="1"/>
  <c r="L60" i="5"/>
  <c r="K60" i="5"/>
  <c r="J60" i="5"/>
  <c r="I60" i="5"/>
  <c r="H60" i="5"/>
  <c r="F60" i="5"/>
  <c r="F75" i="5" s="1"/>
  <c r="E60" i="5"/>
  <c r="L36" i="5"/>
  <c r="K36" i="5"/>
  <c r="J36" i="5"/>
  <c r="I36" i="5"/>
  <c r="H36" i="5"/>
  <c r="G36" i="5"/>
  <c r="E36" i="5"/>
  <c r="K20" i="5"/>
  <c r="J20" i="5"/>
  <c r="I20" i="5"/>
  <c r="H20" i="5"/>
  <c r="G20" i="5"/>
  <c r="E20" i="5"/>
  <c r="P74" i="4"/>
  <c r="D74" i="4" s="1"/>
  <c r="E74" i="4"/>
  <c r="O68" i="4"/>
  <c r="O75" i="4" s="1"/>
  <c r="N68" i="4"/>
  <c r="N75" i="4" s="1"/>
  <c r="J68" i="4"/>
  <c r="E68" i="4"/>
  <c r="E61" i="4"/>
  <c r="P60" i="4"/>
  <c r="N60" i="4"/>
  <c r="M60" i="4"/>
  <c r="M75" i="4" s="1"/>
  <c r="L60" i="4"/>
  <c r="K60" i="4"/>
  <c r="J60" i="4"/>
  <c r="I60" i="4"/>
  <c r="H60" i="4"/>
  <c r="F60" i="4"/>
  <c r="F75" i="4" s="1"/>
  <c r="E60" i="4"/>
  <c r="K36" i="4"/>
  <c r="J36" i="4"/>
  <c r="I36" i="4"/>
  <c r="H36" i="4"/>
  <c r="G36" i="4"/>
  <c r="L35" i="4"/>
  <c r="L36" i="4" s="1"/>
  <c r="K20" i="4"/>
  <c r="J20" i="4"/>
  <c r="I20" i="4"/>
  <c r="H20" i="4"/>
  <c r="G20" i="4"/>
  <c r="E20" i="4"/>
  <c r="P74" i="3"/>
  <c r="D74" i="3" s="1"/>
  <c r="E74" i="3"/>
  <c r="O68" i="3"/>
  <c r="O75" i="3" s="1"/>
  <c r="N68" i="3"/>
  <c r="E68" i="3"/>
  <c r="J65" i="3"/>
  <c r="J68" i="3" s="1"/>
  <c r="E61" i="3"/>
  <c r="P60" i="3"/>
  <c r="N60" i="3"/>
  <c r="M60" i="3"/>
  <c r="M75" i="3" s="1"/>
  <c r="L60" i="3"/>
  <c r="K60" i="3"/>
  <c r="J60" i="3"/>
  <c r="I60" i="3"/>
  <c r="H60" i="3"/>
  <c r="F60" i="3"/>
  <c r="F75" i="3" s="1"/>
  <c r="E60" i="3"/>
  <c r="K36" i="3"/>
  <c r="J36" i="3"/>
  <c r="I36" i="3"/>
  <c r="H36" i="3"/>
  <c r="G36" i="3"/>
  <c r="L35" i="3"/>
  <c r="L36" i="3" s="1"/>
  <c r="K20" i="3"/>
  <c r="J20" i="3"/>
  <c r="I20" i="3"/>
  <c r="H20" i="3"/>
  <c r="G20" i="3"/>
  <c r="E20" i="3"/>
  <c r="P74" i="2"/>
  <c r="E74" i="2"/>
  <c r="D74" i="2"/>
  <c r="O68" i="2"/>
  <c r="O75" i="2" s="1"/>
  <c r="N68" i="2"/>
  <c r="J68" i="2"/>
  <c r="E68" i="2"/>
  <c r="J65" i="2"/>
  <c r="E61" i="2"/>
  <c r="P60" i="2"/>
  <c r="N60" i="2"/>
  <c r="M60" i="2"/>
  <c r="M75" i="2" s="1"/>
  <c r="L60" i="2"/>
  <c r="K60" i="2"/>
  <c r="J60" i="2"/>
  <c r="I60" i="2"/>
  <c r="H60" i="2"/>
  <c r="F60" i="2"/>
  <c r="F75" i="2" s="1"/>
  <c r="E60" i="2"/>
  <c r="K36" i="2"/>
  <c r="J36" i="2"/>
  <c r="I36" i="2"/>
  <c r="H36" i="2"/>
  <c r="G36" i="2"/>
  <c r="L35" i="2"/>
  <c r="L36" i="2" s="1"/>
  <c r="E35" i="2"/>
  <c r="E36" i="2" s="1"/>
  <c r="K20" i="2"/>
  <c r="J20" i="2"/>
  <c r="I20" i="2"/>
  <c r="H20" i="2"/>
  <c r="G20" i="2"/>
  <c r="E20" i="2"/>
  <c r="K75" i="4" l="1"/>
  <c r="G75" i="5"/>
  <c r="G75" i="4"/>
  <c r="N75" i="2"/>
  <c r="E35" i="4"/>
  <c r="E36" i="4" s="1"/>
  <c r="K75" i="5"/>
  <c r="I75" i="6"/>
  <c r="K75" i="6"/>
  <c r="D20" i="4"/>
  <c r="H75" i="3"/>
  <c r="G75" i="3"/>
  <c r="K75" i="3"/>
  <c r="N75" i="3"/>
  <c r="I75" i="2"/>
  <c r="H75" i="6"/>
  <c r="H75" i="5"/>
  <c r="D20" i="6"/>
  <c r="J75" i="6"/>
  <c r="N75" i="6"/>
  <c r="D60" i="3"/>
  <c r="H75" i="2"/>
  <c r="P75" i="2"/>
  <c r="D36" i="5"/>
  <c r="I75" i="5"/>
  <c r="G75" i="2"/>
  <c r="H75" i="4"/>
  <c r="J75" i="5"/>
  <c r="N75" i="5"/>
  <c r="L75" i="6"/>
  <c r="E75" i="6"/>
  <c r="E75" i="2"/>
  <c r="I75" i="3"/>
  <c r="I75" i="4"/>
  <c r="D36" i="6"/>
  <c r="D20" i="2"/>
  <c r="K75" i="2"/>
  <c r="D68" i="2"/>
  <c r="D20" i="3"/>
  <c r="J75" i="4"/>
  <c r="L75" i="5"/>
  <c r="L75" i="2"/>
  <c r="L75" i="3"/>
  <c r="D36" i="3"/>
  <c r="L75" i="4"/>
  <c r="J75" i="3"/>
  <c r="D68" i="3"/>
  <c r="E75" i="4"/>
  <c r="E75" i="5"/>
  <c r="G75" i="6"/>
  <c r="P75" i="3"/>
  <c r="D60" i="5"/>
  <c r="P75" i="5"/>
  <c r="D60" i="6"/>
  <c r="P75" i="6"/>
  <c r="D36" i="2"/>
  <c r="D60" i="2"/>
  <c r="E35" i="3"/>
  <c r="E36" i="3" s="1"/>
  <c r="E75" i="3" s="1"/>
  <c r="D36" i="4"/>
  <c r="D60" i="4"/>
  <c r="D68" i="4"/>
  <c r="P75" i="4"/>
  <c r="D20" i="5"/>
  <c r="D68" i="5"/>
  <c r="D68" i="6"/>
  <c r="J75" i="2"/>
  <c r="D75" i="5" l="1"/>
  <c r="D75" i="6"/>
  <c r="D75" i="3"/>
  <c r="D75" i="2"/>
  <c r="D75" i="4"/>
</calcChain>
</file>

<file path=xl/sharedStrings.xml><?xml version="1.0" encoding="utf-8"?>
<sst xmlns="http://schemas.openxmlformats.org/spreadsheetml/2006/main" count="1010" uniqueCount="171">
  <si>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</si>
  <si>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</si>
  <si>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</si>
  <si>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</si>
  <si>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t xml:space="preserve">  Studiju plāns 2023./2024. studiju gads</t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</si>
  <si>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</si>
  <si>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</si>
  <si>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</si>
  <si>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</si>
  <si>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</si>
  <si>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</si>
  <si>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</si>
  <si>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</si>
  <si>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</si>
  <si>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</si>
  <si>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</si>
  <si>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9. sem</t>
  </si>
  <si>
    <t>10. sem</t>
  </si>
  <si>
    <t>KP</t>
  </si>
  <si>
    <t>1. Vispārizglītojošie studiju kursi (Bv)</t>
  </si>
  <si>
    <t>Filz1018</t>
  </si>
  <si>
    <t>Filozofija, ētika, estētika</t>
  </si>
  <si>
    <t>E</t>
  </si>
  <si>
    <t>Citi4016</t>
  </si>
  <si>
    <t>Darba un civilā aizsardzība</t>
  </si>
  <si>
    <t>LauZ3175</t>
  </si>
  <si>
    <t>Agroekoloģija un vides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</si>
  <si>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</si>
  <si>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</si>
  <si>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</si>
  <si>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</si>
  <si>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</si>
  <si>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</si>
  <si>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</si>
  <si>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</si>
  <si>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</si>
  <si>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</si>
  <si>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</si>
  <si>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</si>
  <si>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1. daļas kopapjoms, KP</t>
  </si>
  <si>
    <t>2. Nozares teorētiskie pamatkursi (Bt)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</si>
  <si>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</si>
  <si>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</si>
  <si>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</si>
  <si>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</si>
  <si>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</si>
  <si>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</si>
  <si>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</si>
  <si>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</si>
  <si>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</si>
  <si>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</si>
  <si>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</si>
  <si>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</si>
  <si>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</si>
  <si>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</si>
  <si>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</si>
  <si>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</si>
  <si>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</si>
  <si>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</si>
  <si>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</si>
  <si>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</si>
  <si>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</si>
  <si>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LauZ4010</t>
  </si>
  <si>
    <t>Pētījumu metodika</t>
  </si>
  <si>
    <t>k.d.</t>
  </si>
  <si>
    <t>Ekon2126</t>
  </si>
  <si>
    <t>Grāmatvedība un investīcijas</t>
  </si>
  <si>
    <t xml:space="preserve"> LauZ3182</t>
  </si>
  <si>
    <t>Ilgtspējīga lauksaimniecības politika</t>
  </si>
  <si>
    <t>2. daļas kopajoms, KP</t>
  </si>
  <si>
    <t>3. Nozares profesionālās specializācijas kursi (SpOK, SpVK)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</si>
  <si>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</si>
  <si>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</si>
  <si>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</si>
  <si>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</si>
  <si>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</si>
  <si>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</si>
  <si>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</si>
  <si>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</si>
  <si>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</si>
  <si>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</si>
  <si>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</si>
  <si>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</si>
  <si>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</si>
  <si>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</si>
  <si>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</si>
  <si>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</si>
  <si>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</si>
  <si>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</si>
  <si>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>LauZ4006</t>
  </si>
  <si>
    <t>Ģenētika un selekcija</t>
  </si>
  <si>
    <t>HidZ4012</t>
  </si>
  <si>
    <t>Meliorācija</t>
  </si>
  <si>
    <t>LauZ4020</t>
  </si>
  <si>
    <t>Tirgzinība</t>
  </si>
  <si>
    <t>LauZ3053</t>
  </si>
  <si>
    <t>Laukkopība</t>
  </si>
  <si>
    <t>LauZ3137</t>
  </si>
  <si>
    <t xml:space="preserve">Laukkopība </t>
  </si>
  <si>
    <t>LauZ4219</t>
  </si>
  <si>
    <t>Augkopība I</t>
  </si>
  <si>
    <t>LauZ3157</t>
  </si>
  <si>
    <t>Lauksaimniecības zemju pārvaldība</t>
  </si>
  <si>
    <t>Biol4002</t>
  </si>
  <si>
    <t>Augu biotehnoloģija</t>
  </si>
  <si>
    <t>LauZ4241</t>
  </si>
  <si>
    <t>Pļavkopība</t>
  </si>
  <si>
    <t>LauZ4002</t>
  </si>
  <si>
    <t>Augkopība II</t>
  </si>
  <si>
    <t>LauZ4097</t>
  </si>
  <si>
    <t>Dzīvnieku ēdināšana</t>
  </si>
  <si>
    <t>LauZ3087</t>
  </si>
  <si>
    <t>Dārzkopība</t>
  </si>
  <si>
    <t xml:space="preserve">3. daļas kopapjoms, KP  </t>
  </si>
  <si>
    <t>4. Brīvās izvēles  kursi (Bik, Biv)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</si>
  <si>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</si>
  <si>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</si>
  <si>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</si>
  <si>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</si>
  <si>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</si>
  <si>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</si>
  <si>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</si>
  <si>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>LauZP065</t>
  </si>
  <si>
    <t>Laukkopība I</t>
  </si>
  <si>
    <t xml:space="preserve"> LauZP056</t>
  </si>
  <si>
    <t>Laukkopība II</t>
  </si>
  <si>
    <t>5. prakšu kopapjoms, KP</t>
  </si>
  <si>
    <t>6. Gala pārbaudījumi: Bakalaura  darbs (GP)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</si>
  <si>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</si>
  <si>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</si>
  <si>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</si>
  <si>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</si>
  <si>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</si>
  <si>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</si>
  <si>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</si>
  <si>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</si>
  <si>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</si>
  <si>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</si>
  <si>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Studējošais izvēlas vienu no valodām</t>
  </si>
  <si>
    <t>LauZ3005</t>
  </si>
  <si>
    <t>Lauksaimniecības likumumdošana</t>
  </si>
  <si>
    <t xml:space="preserve">Pētījumu metodika </t>
  </si>
  <si>
    <t xml:space="preserve"> LauZP079</t>
  </si>
  <si>
    <t>LauZP056</t>
  </si>
  <si>
    <t>Digitālie risinājumi lauksaimniecībā</t>
  </si>
  <si>
    <t>LauZP084</t>
  </si>
  <si>
    <t>InfT3051</t>
  </si>
  <si>
    <r>
      <rPr>
        <b/>
        <i/>
        <sz val="12"/>
        <color indexed="8"/>
        <rFont val="Times New Roman"/>
        <family val="1"/>
        <charset val="186"/>
      </rPr>
      <t xml:space="preserve">kvalifikācija </t>
    </r>
    <r>
      <rPr>
        <b/>
        <i/>
        <sz val="12"/>
        <color indexed="60"/>
        <rFont val="Times New Roman"/>
        <family val="1"/>
        <charset val="186"/>
      </rPr>
      <t xml:space="preserve">AGRONOMS ar specializāciju laukkopībā </t>
    </r>
    <r>
      <rPr>
        <b/>
        <i/>
        <sz val="12"/>
        <color indexed="8"/>
        <rFont val="Times New Roman"/>
        <family val="1"/>
        <charset val="186"/>
      </rPr>
      <t xml:space="preserve">- </t>
    </r>
    <r>
      <rPr>
        <b/>
        <sz val="12"/>
        <color indexed="8"/>
        <rFont val="Times New Roman"/>
        <family val="1"/>
        <charset val="186"/>
      </rPr>
      <t xml:space="preserve">studiju plāns NEPILNA laika studijās </t>
    </r>
  </si>
  <si>
    <t xml:space="preserve">Profesionālā bakalaura studiju programma "Lauksaimniecība",    </t>
  </si>
  <si>
    <t>1. sem.</t>
  </si>
  <si>
    <t>2. sem.</t>
  </si>
  <si>
    <t>3. sem.</t>
  </si>
  <si>
    <t>4. sem.</t>
  </si>
  <si>
    <t>5. sem</t>
  </si>
  <si>
    <t>6.  sem.</t>
  </si>
  <si>
    <t>7.   sem.</t>
  </si>
  <si>
    <t>8. sem.</t>
  </si>
  <si>
    <t>2.   sem.</t>
  </si>
  <si>
    <t>3.   sem.</t>
  </si>
  <si>
    <t>5.   sem</t>
  </si>
  <si>
    <t>6. sem.</t>
  </si>
  <si>
    <t>7.  sem.</t>
  </si>
  <si>
    <t>2.  sem.</t>
  </si>
  <si>
    <t>t.sk.   k.d.</t>
  </si>
  <si>
    <t>t.sk. k.d.</t>
  </si>
  <si>
    <t>t.sk.  k.d.</t>
  </si>
  <si>
    <t>3.  sem.</t>
  </si>
  <si>
    <t>7. sem.</t>
  </si>
  <si>
    <t>9. sem.</t>
  </si>
  <si>
    <t>10. sem.</t>
  </si>
  <si>
    <t>5.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</si>
</sst>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2"/>
      <color indexed="57"/>
      <name val="Arial"/>
      <family val="2"/>
      <charset val="186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7">
    <xf numFmtId="0" fontId="0" fillId="0" borderId="0" xfId="0"/>
    <xf numFmtId="0" fontId="2" fillId="0" borderId="0" xfId="1" applyFont="1"/>
    <xf numFmtId="0" fontId="1" fillId="0" borderId="0" xfId="1"/>
    <xf numFmtId="0" fontId="1" fillId="2" borderId="0" xfId="1" applyFill="1"/>
    <xf numFmtId="0" fontId="8" fillId="0" borderId="0" xfId="1" applyFont="1"/>
    <xf numFmtId="0" fontId="8" fillId="2" borderId="0" xfId="1" applyFont="1" applyFill="1"/>
    <xf numFmtId="0" fontId="8" fillId="0" borderId="0" xfId="1" applyFont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/>
    </xf>
    <xf numFmtId="0" fontId="3" fillId="0" borderId="12" xfId="1" applyFont="1" applyBorder="1" applyAlignment="1">
      <alignment horizontal="left"/>
    </xf>
    <xf numFmtId="0" fontId="3" fillId="0" borderId="12" xfId="1" applyFont="1" applyBorder="1"/>
    <xf numFmtId="0" fontId="3" fillId="0" borderId="1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/>
    </xf>
    <xf numFmtId="0" fontId="11" fillId="2" borderId="0" xfId="1" applyFont="1" applyFill="1"/>
    <xf numFmtId="0" fontId="12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wrapText="1"/>
    </xf>
    <xf numFmtId="0" fontId="9" fillId="4" borderId="20" xfId="1" applyFont="1" applyFill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164" fontId="9" fillId="4" borderId="31" xfId="1" applyNumberFormat="1" applyFont="1" applyFill="1" applyBorder="1" applyAlignment="1">
      <alignment horizontal="center"/>
    </xf>
    <xf numFmtId="164" fontId="9" fillId="4" borderId="32" xfId="1" applyNumberFormat="1" applyFont="1" applyFill="1" applyBorder="1" applyAlignment="1">
      <alignment horizont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/>
    </xf>
    <xf numFmtId="164" fontId="3" fillId="0" borderId="35" xfId="1" applyNumberFormat="1" applyFont="1" applyBorder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3" fillId="0" borderId="0" xfId="1" applyFont="1"/>
    <xf numFmtId="0" fontId="9" fillId="0" borderId="14" xfId="1" applyFont="1" applyBorder="1" applyAlignment="1">
      <alignment horizontal="center" vertical="center"/>
    </xf>
    <xf numFmtId="0" fontId="3" fillId="0" borderId="38" xfId="1" applyFont="1" applyBorder="1"/>
    <xf numFmtId="0" fontId="3" fillId="2" borderId="16" xfId="1" applyFont="1" applyFill="1" applyBorder="1" applyAlignment="1">
      <alignment horizontal="center"/>
    </xf>
    <xf numFmtId="0" fontId="3" fillId="0" borderId="12" xfId="1" applyFont="1" applyBorder="1" applyAlignment="1">
      <alignment vertical="center" wrapText="1"/>
    </xf>
    <xf numFmtId="164" fontId="3" fillId="0" borderId="16" xfId="1" applyNumberFormat="1" applyFont="1" applyBorder="1"/>
    <xf numFmtId="164" fontId="3" fillId="0" borderId="15" xfId="1" applyNumberFormat="1" applyFont="1" applyBorder="1"/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164" fontId="11" fillId="0" borderId="15" xfId="1" applyNumberFormat="1" applyFont="1" applyBorder="1" applyAlignment="1">
      <alignment horizontal="center"/>
    </xf>
    <xf numFmtId="0" fontId="15" fillId="0" borderId="0" xfId="1" applyFont="1"/>
    <xf numFmtId="0" fontId="11" fillId="0" borderId="0" xfId="1" applyFont="1"/>
    <xf numFmtId="0" fontId="9" fillId="4" borderId="19" xfId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4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40" xfId="1" applyFont="1" applyFill="1" applyBorder="1" applyAlignment="1">
      <alignment horizontal="center"/>
    </xf>
    <xf numFmtId="164" fontId="9" fillId="4" borderId="21" xfId="1" applyNumberFormat="1" applyFont="1" applyFill="1" applyBorder="1" applyAlignment="1">
      <alignment horizontal="center"/>
    </xf>
    <xf numFmtId="164" fontId="9" fillId="4" borderId="40" xfId="1" applyNumberFormat="1" applyFont="1" applyFill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3" xfId="1" applyFont="1" applyBorder="1" applyAlignment="1">
      <alignment horizontal="left"/>
    </xf>
    <xf numFmtId="0" fontId="3" fillId="0" borderId="33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3" fillId="0" borderId="38" xfId="1" applyFont="1" applyBorder="1" applyAlignment="1">
      <alignment horizontal="left"/>
    </xf>
    <xf numFmtId="0" fontId="3" fillId="0" borderId="38" xfId="1" applyFont="1" applyBorder="1" applyAlignment="1">
      <alignment horizontal="left" vertical="center"/>
    </xf>
    <xf numFmtId="0" fontId="3" fillId="0" borderId="38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2" borderId="35" xfId="1" applyFont="1" applyFill="1" applyBorder="1" applyAlignment="1">
      <alignment horizontal="center"/>
    </xf>
    <xf numFmtId="0" fontId="3" fillId="2" borderId="12" xfId="1" applyFont="1" applyFill="1" applyBorder="1"/>
    <xf numFmtId="0" fontId="3" fillId="2" borderId="36" xfId="1" applyFont="1" applyFill="1" applyBorder="1" applyAlignment="1">
      <alignment horizontal="center" vertical="center"/>
    </xf>
    <xf numFmtId="164" fontId="3" fillId="2" borderId="35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left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0" xfId="1" applyFont="1" applyFill="1"/>
    <xf numFmtId="0" fontId="3" fillId="2" borderId="12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 wrapText="1"/>
    </xf>
    <xf numFmtId="1" fontId="3" fillId="2" borderId="15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3" fillId="2" borderId="15" xfId="1" applyFont="1" applyFill="1" applyBorder="1"/>
    <xf numFmtId="0" fontId="3" fillId="0" borderId="16" xfId="1" applyFont="1" applyBorder="1"/>
    <xf numFmtId="164" fontId="3" fillId="0" borderId="16" xfId="1" applyNumberFormat="1" applyFont="1" applyBorder="1" applyAlignment="1">
      <alignment horizontal="center" vertical="center"/>
    </xf>
    <xf numFmtId="164" fontId="9" fillId="4" borderId="18" xfId="1" applyNumberFormat="1" applyFont="1" applyFill="1" applyBorder="1" applyAlignment="1">
      <alignment horizontal="center" vertical="center"/>
    </xf>
    <xf numFmtId="1" fontId="9" fillId="4" borderId="40" xfId="1" applyNumberFormat="1" applyFont="1" applyFill="1" applyBorder="1" applyAlignment="1">
      <alignment horizontal="center" vertical="center"/>
    </xf>
    <xf numFmtId="0" fontId="13" fillId="4" borderId="51" xfId="1" applyFont="1" applyFill="1" applyBorder="1" applyAlignment="1">
      <alignment horizontal="center" vertical="center"/>
    </xf>
    <xf numFmtId="0" fontId="13" fillId="4" borderId="52" xfId="1" applyFont="1" applyFill="1" applyBorder="1" applyAlignment="1">
      <alignment horizontal="center" vertical="center"/>
    </xf>
    <xf numFmtId="0" fontId="4" fillId="4" borderId="53" xfId="1" applyFont="1" applyFill="1" applyBorder="1" applyAlignment="1">
      <alignment horizontal="center" vertical="center"/>
    </xf>
    <xf numFmtId="0" fontId="9" fillId="4" borderId="54" xfId="1" applyFont="1" applyFill="1" applyBorder="1" applyAlignment="1">
      <alignment horizontal="center" vertical="center"/>
    </xf>
    <xf numFmtId="0" fontId="9" fillId="4" borderId="55" xfId="1" applyFont="1" applyFill="1" applyBorder="1" applyAlignment="1">
      <alignment horizontal="center" vertical="center"/>
    </xf>
    <xf numFmtId="0" fontId="3" fillId="4" borderId="50" xfId="1" applyFont="1" applyFill="1" applyBorder="1" applyAlignment="1">
      <alignment horizontal="center" vertical="center"/>
    </xf>
    <xf numFmtId="0" fontId="9" fillId="4" borderId="53" xfId="1" applyFont="1" applyFill="1" applyBorder="1" applyAlignment="1">
      <alignment horizontal="center" vertical="center"/>
    </xf>
    <xf numFmtId="0" fontId="9" fillId="4" borderId="51" xfId="1" applyFont="1" applyFill="1" applyBorder="1" applyAlignment="1">
      <alignment horizontal="center" vertical="center"/>
    </xf>
    <xf numFmtId="164" fontId="3" fillId="4" borderId="54" xfId="1" applyNumberFormat="1" applyFont="1" applyFill="1" applyBorder="1" applyAlignment="1">
      <alignment horizontal="center" vertical="center"/>
    </xf>
    <xf numFmtId="164" fontId="3" fillId="4" borderId="55" xfId="1" applyNumberFormat="1" applyFont="1" applyFill="1" applyBorder="1" applyAlignment="1">
      <alignment horizontal="center" vertical="center"/>
    </xf>
    <xf numFmtId="0" fontId="3" fillId="0" borderId="33" xfId="1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164" fontId="11" fillId="2" borderId="15" xfId="1" applyNumberFormat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1" fontId="9" fillId="2" borderId="31" xfId="1" applyNumberFormat="1" applyFont="1" applyFill="1" applyBorder="1" applyAlignment="1">
      <alignment horizontal="center" vertical="center"/>
    </xf>
    <xf numFmtId="1" fontId="9" fillId="2" borderId="32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2" borderId="33" xfId="1" applyFont="1" applyFill="1" applyBorder="1" applyAlignment="1">
      <alignment horizontal="left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left"/>
    </xf>
    <xf numFmtId="0" fontId="9" fillId="2" borderId="33" xfId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13" fillId="2" borderId="52" xfId="1" applyFont="1" applyFill="1" applyBorder="1" applyAlignment="1">
      <alignment horizontal="center" vertical="center"/>
    </xf>
    <xf numFmtId="1" fontId="13" fillId="2" borderId="52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6" fillId="0" borderId="0" xfId="1" applyFont="1" applyAlignment="1">
      <alignment horizontal="left" inden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horizontal="center"/>
    </xf>
    <xf numFmtId="0" fontId="17" fillId="0" borderId="12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7" fillId="2" borderId="12" xfId="1" applyFont="1" applyFill="1" applyBorder="1"/>
    <xf numFmtId="0" fontId="17" fillId="2" borderId="12" xfId="1" applyFont="1" applyFill="1" applyBorder="1" applyAlignment="1">
      <alignment horizontal="center"/>
    </xf>
    <xf numFmtId="0" fontId="17" fillId="2" borderId="17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0" xfId="1" applyFont="1" applyFill="1"/>
    <xf numFmtId="164" fontId="17" fillId="2" borderId="16" xfId="1" applyNumberFormat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0" fontId="17" fillId="0" borderId="12" xfId="1" applyFont="1" applyBorder="1" applyAlignment="1">
      <alignment horizontal="left" vertical="center"/>
    </xf>
    <xf numFmtId="0" fontId="17" fillId="0" borderId="12" xfId="1" applyFont="1" applyBorder="1" applyAlignment="1">
      <alignment vertical="center"/>
    </xf>
    <xf numFmtId="0" fontId="17" fillId="2" borderId="16" xfId="1" applyFont="1" applyFill="1" applyBorder="1" applyAlignment="1">
      <alignment horizontal="center"/>
    </xf>
    <xf numFmtId="0" fontId="17" fillId="2" borderId="12" xfId="1" applyFont="1" applyFill="1" applyBorder="1" applyAlignment="1">
      <alignment horizontal="left" vertical="center"/>
    </xf>
    <xf numFmtId="0" fontId="17" fillId="2" borderId="12" xfId="1" applyFont="1" applyFill="1" applyBorder="1" applyAlignment="1">
      <alignment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7" fillId="0" borderId="12" xfId="1" applyFont="1" applyBorder="1" applyAlignment="1">
      <alignment vertical="center" wrapText="1"/>
    </xf>
    <xf numFmtId="0" fontId="3" fillId="2" borderId="10" xfId="1" applyFont="1" applyFill="1" applyBorder="1" applyAlignment="1">
      <alignment horizontal="center"/>
    </xf>
    <xf numFmtId="0" fontId="10" fillId="4" borderId="19" xfId="1" applyFont="1" applyFill="1" applyBorder="1" applyAlignment="1">
      <alignment horizontal="center" vertical="center"/>
    </xf>
    <xf numFmtId="0" fontId="10" fillId="4" borderId="39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0" fillId="4" borderId="40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10" fillId="4" borderId="40" xfId="1" applyFont="1" applyFill="1" applyBorder="1" applyAlignment="1">
      <alignment horizontal="center"/>
    </xf>
    <xf numFmtId="0" fontId="17" fillId="2" borderId="12" xfId="1" applyFont="1" applyFill="1" applyBorder="1" applyAlignment="1">
      <alignment horizontal="left"/>
    </xf>
    <xf numFmtId="0" fontId="17" fillId="0" borderId="35" xfId="1" applyFont="1" applyBorder="1" applyAlignment="1">
      <alignment horizontal="center"/>
    </xf>
    <xf numFmtId="0" fontId="17" fillId="0" borderId="12" xfId="1" applyFont="1" applyBorder="1" applyAlignment="1">
      <alignment horizontal="left"/>
    </xf>
    <xf numFmtId="0" fontId="17" fillId="0" borderId="16" xfId="1" applyFont="1" applyBorder="1"/>
    <xf numFmtId="164" fontId="17" fillId="0" borderId="16" xfId="1" applyNumberFormat="1" applyFont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3" fillId="5" borderId="35" xfId="1" applyFont="1" applyFill="1" applyBorder="1" applyAlignment="1">
      <alignment horizontal="center" vertical="center"/>
    </xf>
    <xf numFmtId="0" fontId="3" fillId="5" borderId="36" xfId="1" applyFont="1" applyFill="1" applyBorder="1" applyAlignment="1">
      <alignment horizontal="center" vertical="center"/>
    </xf>
    <xf numFmtId="0" fontId="8" fillId="5" borderId="0" xfId="1" applyFont="1" applyFill="1"/>
    <xf numFmtId="0" fontId="3" fillId="5" borderId="35" xfId="1" applyFont="1" applyFill="1" applyBorder="1" applyAlignment="1">
      <alignment horizontal="center"/>
    </xf>
    <xf numFmtId="0" fontId="3" fillId="5" borderId="33" xfId="1" applyFont="1" applyFill="1" applyBorder="1" applyAlignment="1">
      <alignment horizontal="left"/>
    </xf>
    <xf numFmtId="0" fontId="3" fillId="5" borderId="33" xfId="1" applyFont="1" applyFill="1" applyBorder="1" applyAlignment="1">
      <alignment vertical="center"/>
    </xf>
    <xf numFmtId="0" fontId="3" fillId="5" borderId="33" xfId="1" applyFont="1" applyFill="1" applyBorder="1" applyAlignment="1">
      <alignment horizontal="center" vertical="center"/>
    </xf>
    <xf numFmtId="0" fontId="9" fillId="5" borderId="34" xfId="1" applyFont="1" applyFill="1" applyBorder="1" applyAlignment="1">
      <alignment horizontal="center" vertical="center"/>
    </xf>
    <xf numFmtId="0" fontId="3" fillId="5" borderId="56" xfId="1" applyFont="1" applyFill="1" applyBorder="1" applyAlignment="1">
      <alignment horizontal="center" vertical="center"/>
    </xf>
    <xf numFmtId="164" fontId="3" fillId="5" borderId="35" xfId="1" applyNumberFormat="1" applyFont="1" applyFill="1" applyBorder="1" applyAlignment="1">
      <alignment horizontal="center" vertical="center"/>
    </xf>
    <xf numFmtId="164" fontId="3" fillId="5" borderId="36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wrapText="1"/>
    </xf>
    <xf numFmtId="0" fontId="19" fillId="0" borderId="0" xfId="1" applyFont="1" applyAlignment="1">
      <alignment horizont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3" fillId="2" borderId="17" xfId="1" applyFont="1" applyFill="1" applyBorder="1" applyAlignment="1">
      <alignment horizontal="right"/>
    </xf>
    <xf numFmtId="0" fontId="13" fillId="2" borderId="48" xfId="1" applyFont="1" applyFill="1" applyBorder="1" applyAlignment="1">
      <alignment horizontal="right"/>
    </xf>
    <xf numFmtId="0" fontId="13" fillId="2" borderId="14" xfId="1" applyFont="1" applyFill="1" applyBorder="1" applyAlignment="1">
      <alignment horizontal="right"/>
    </xf>
    <xf numFmtId="0" fontId="4" fillId="2" borderId="54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13" fillId="4" borderId="27" xfId="1" applyFont="1" applyFill="1" applyBorder="1" applyAlignment="1">
      <alignment horizontal="right"/>
    </xf>
    <xf numFmtId="0" fontId="13" fillId="4" borderId="28" xfId="1" applyFont="1" applyFill="1" applyBorder="1" applyAlignment="1">
      <alignment horizontal="right"/>
    </xf>
    <xf numFmtId="0" fontId="13" fillId="4" borderId="29" xfId="1" applyFont="1" applyFill="1" applyBorder="1" applyAlignment="1">
      <alignment horizontal="right"/>
    </xf>
    <xf numFmtId="0" fontId="4" fillId="2" borderId="41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/>
    </xf>
    <xf numFmtId="0" fontId="4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4" borderId="49" xfId="1" applyFont="1" applyFill="1" applyBorder="1" applyAlignment="1">
      <alignment horizontal="center"/>
    </xf>
    <xf numFmtId="0" fontId="4" fillId="4" borderId="50" xfId="1" applyFont="1" applyFill="1" applyBorder="1" applyAlignment="1">
      <alignment horizontal="center"/>
    </xf>
    <xf numFmtId="0" fontId="4" fillId="4" borderId="51" xfId="1" applyFont="1" applyFill="1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8" fillId="4" borderId="27" xfId="1" applyFont="1" applyFill="1" applyBorder="1" applyAlignment="1">
      <alignment horizontal="right"/>
    </xf>
    <xf numFmtId="0" fontId="18" fillId="4" borderId="28" xfId="1" applyFont="1" applyFill="1" applyBorder="1" applyAlignment="1">
      <alignment horizontal="right"/>
    </xf>
    <xf numFmtId="0" fontId="18" fillId="4" borderId="29" xfId="1" applyFont="1" applyFill="1" applyBorder="1" applyAlignment="1">
      <alignment horizontal="right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2" fillId="2" borderId="0" xfId="1" applyFont="1" applyFill="1"/>
    <xf numFmtId="0" fontId="9" fillId="2" borderId="1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wrapText="1"/>
    </xf>
    <xf numFmtId="0" fontId="13" fillId="2" borderId="27" xfId="1" applyFont="1" applyFill="1" applyBorder="1" applyAlignment="1">
      <alignment horizontal="right"/>
    </xf>
    <xf numFmtId="0" fontId="13" fillId="2" borderId="28" xfId="1" applyFont="1" applyFill="1" applyBorder="1" applyAlignment="1">
      <alignment horizontal="right"/>
    </xf>
    <xf numFmtId="0" fontId="13" fillId="2" borderId="29" xfId="1" applyFont="1" applyFill="1" applyBorder="1" applyAlignment="1">
      <alignment horizontal="right"/>
    </xf>
    <xf numFmtId="0" fontId="9" fillId="2" borderId="32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164" fontId="9" fillId="2" borderId="31" xfId="1" applyNumberFormat="1" applyFont="1" applyFill="1" applyBorder="1" applyAlignment="1">
      <alignment horizontal="center"/>
    </xf>
    <xf numFmtId="164" fontId="9" fillId="2" borderId="32" xfId="1" applyNumberFormat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164" fontId="3" fillId="2" borderId="35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3" fillId="2" borderId="38" xfId="1" applyFont="1" applyFill="1" applyBorder="1"/>
    <xf numFmtId="0" fontId="3" fillId="2" borderId="12" xfId="1" applyFont="1" applyFill="1" applyBorder="1" applyAlignment="1">
      <alignment vertical="center" wrapText="1"/>
    </xf>
    <xf numFmtId="164" fontId="3" fillId="2" borderId="16" xfId="1" applyNumberFormat="1" applyFont="1" applyFill="1" applyBorder="1"/>
    <xf numFmtId="164" fontId="3" fillId="2" borderId="15" xfId="1" applyNumberFormat="1" applyFont="1" applyFill="1" applyBorder="1"/>
    <xf numFmtId="0" fontId="10" fillId="2" borderId="14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/>
    </xf>
    <xf numFmtId="164" fontId="17" fillId="2" borderId="16" xfId="1" applyNumberFormat="1" applyFont="1" applyFill="1" applyBorder="1" applyAlignment="1">
      <alignment horizontal="center"/>
    </xf>
    <xf numFmtId="164" fontId="17" fillId="2" borderId="15" xfId="1" applyNumberFormat="1" applyFont="1" applyFill="1" applyBorder="1" applyAlignment="1">
      <alignment horizontal="center"/>
    </xf>
    <xf numFmtId="0" fontId="15" fillId="2" borderId="0" xfId="1" applyFont="1" applyFill="1"/>
    <xf numFmtId="0" fontId="9" fillId="2" borderId="19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/>
    </xf>
    <xf numFmtId="164" fontId="9" fillId="2" borderId="21" xfId="1" applyNumberFormat="1" applyFont="1" applyFill="1" applyBorder="1" applyAlignment="1">
      <alignment horizontal="center"/>
    </xf>
    <xf numFmtId="164" fontId="9" fillId="2" borderId="40" xfId="1" applyNumberFormat="1" applyFont="1" applyFill="1" applyBorder="1" applyAlignment="1">
      <alignment horizontal="center"/>
    </xf>
    <xf numFmtId="0" fontId="3" fillId="2" borderId="33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0" fontId="3" fillId="2" borderId="38" xfId="1" applyFont="1" applyFill="1" applyBorder="1" applyAlignment="1">
      <alignment horizontal="left" vertical="center"/>
    </xf>
    <xf numFmtId="0" fontId="3" fillId="2" borderId="16" xfId="1" applyFont="1" applyFill="1" applyBorder="1"/>
    <xf numFmtId="164" fontId="9" fillId="2" borderId="18" xfId="1" applyNumberFormat="1" applyFont="1" applyFill="1" applyBorder="1" applyAlignment="1">
      <alignment horizontal="center" vertical="center"/>
    </xf>
    <xf numFmtId="1" fontId="9" fillId="2" borderId="40" xfId="1" applyNumberFormat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/>
    </xf>
    <xf numFmtId="0" fontId="4" fillId="2" borderId="50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164" fontId="3" fillId="2" borderId="54" xfId="1" applyNumberFormat="1" applyFont="1" applyFill="1" applyBorder="1" applyAlignment="1">
      <alignment horizontal="center" vertical="center"/>
    </xf>
    <xf numFmtId="164" fontId="3" fillId="2" borderId="55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vertical="center"/>
    </xf>
    <xf numFmtId="164" fontId="3" fillId="2" borderId="3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84"/>
  <sheetViews>
    <sheetView topLeftCell="A70" zoomScale="110" zoomScaleNormal="110" workbookViewId="0">
      <selection activeCell="P77" sqref="E76:P77"/>
    </sheetView>
  </sheetViews>
  <sheetFormatPr defaultColWidth="9.140625" defaultRowHeight="12.75" x14ac:dyDescent="0.2"/>
  <cols>
    <col min="1" max="1" width="5.5703125" style="4" customWidth="1"/>
    <col min="2" max="2" width="11.85546875" style="165" customWidth="1"/>
    <col min="3" max="3" width="38.85546875" style="4" customWidth="1"/>
    <col min="4" max="4" width="6.5703125" style="4" customWidth="1"/>
    <col min="5" max="5" width="5.140625" style="4" customWidth="1"/>
    <col min="6" max="7" width="5" style="4" customWidth="1"/>
    <col min="8" max="8" width="4.85546875" style="4" customWidth="1"/>
    <col min="9" max="9" width="5" style="4" customWidth="1"/>
    <col min="10" max="10" width="4.85546875" style="4" customWidth="1"/>
    <col min="11" max="11" width="4.42578125" style="4" customWidth="1"/>
    <col min="12" max="12" width="4.85546875" style="4" customWidth="1"/>
    <col min="13" max="13" width="4.5703125" style="4" customWidth="1"/>
    <col min="14" max="14" width="4.7109375" style="4" customWidth="1"/>
    <col min="15" max="15" width="4.5703125" style="4" customWidth="1"/>
    <col min="16" max="16" width="4.85546875" style="4" customWidth="1"/>
    <col min="17" max="17" width="9.140625" style="4"/>
    <col min="18" max="19" width="9.140625" style="5"/>
    <col min="20" max="16384" width="9.140625" style="4"/>
  </cols>
  <sheetData>
    <row r="1" spans="1:19" s="2" customFormat="1" x14ac:dyDescent="0.2">
      <c r="A1" s="1"/>
      <c r="B1" s="1"/>
      <c r="C1" s="1"/>
      <c r="D1" s="1"/>
      <c r="E1" s="1"/>
      <c r="F1" s="1"/>
      <c r="G1" s="1"/>
      <c r="H1" s="252" t="s">
        <v>0</v>
      </c>
      <c r="I1" s="252"/>
      <c r="J1" s="252"/>
      <c r="K1" s="252"/>
      <c r="L1" s="252"/>
      <c r="M1" s="252"/>
      <c r="N1" s="252"/>
      <c r="O1" s="252"/>
      <c r="P1" s="252"/>
      <c r="R1" s="3"/>
      <c r="S1" s="3"/>
    </row>
    <row r="2" spans="1:19" s="2" customFormat="1" x14ac:dyDescent="0.2">
      <c r="A2" s="1"/>
      <c r="B2" s="289"/>
      <c r="C2" s="289"/>
      <c r="D2" s="1"/>
      <c r="E2" s="1"/>
      <c r="F2" s="1"/>
      <c r="G2" s="1"/>
      <c r="H2" s="252" t="s">
        <v>1</v>
      </c>
      <c r="I2" s="252"/>
      <c r="J2" s="252"/>
      <c r="K2" s="252"/>
      <c r="L2" s="252"/>
      <c r="M2" s="252"/>
      <c r="N2" s="252"/>
      <c r="O2" s="252"/>
      <c r="P2" s="252"/>
      <c r="R2" s="3"/>
      <c r="S2" s="3"/>
    </row>
    <row r="3" spans="1:19" s="2" customFormat="1" ht="12.75" customHeight="1" x14ac:dyDescent="0.2">
      <c r="A3" s="1"/>
      <c r="B3" s="289"/>
      <c r="C3" s="289"/>
      <c r="D3" s="1"/>
      <c r="E3" s="1"/>
      <c r="F3" s="1"/>
      <c r="G3" s="1"/>
      <c r="H3" s="252" t="s">
        <v>2</v>
      </c>
      <c r="I3" s="252"/>
      <c r="J3" s="252"/>
      <c r="K3" s="252"/>
      <c r="L3" s="252"/>
      <c r="M3" s="252"/>
      <c r="N3" s="252"/>
      <c r="O3" s="252"/>
      <c r="P3" s="252"/>
      <c r="R3" s="3"/>
      <c r="S3" s="3"/>
    </row>
    <row r="4" spans="1:19" s="2" customFormat="1" x14ac:dyDescent="0.2">
      <c r="A4" s="1"/>
      <c r="B4" s="1"/>
      <c r="C4" s="1"/>
      <c r="D4" s="1"/>
      <c r="E4" s="1"/>
      <c r="F4" s="1"/>
      <c r="G4" s="1"/>
      <c r="H4" s="252" t="s">
        <v>3</v>
      </c>
      <c r="I4" s="252"/>
      <c r="J4" s="252"/>
      <c r="K4" s="252"/>
      <c r="L4" s="252"/>
      <c r="M4" s="252"/>
      <c r="N4" s="252"/>
      <c r="O4" s="252"/>
      <c r="P4" s="252"/>
      <c r="R4" s="3"/>
      <c r="S4" s="3"/>
    </row>
    <row r="5" spans="1:19" s="2" customFormat="1" ht="15.75" x14ac:dyDescent="0.25">
      <c r="A5" s="254" t="s">
        <v>148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R5" s="3"/>
      <c r="S5" s="3"/>
    </row>
    <row r="6" spans="1:19" ht="16.899999999999999" customHeight="1" x14ac:dyDescent="0.25">
      <c r="A6" s="253" t="s">
        <v>147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9" s="2" customFormat="1" ht="13.5" customHeight="1" thickBot="1" x14ac:dyDescent="0.25">
      <c r="A7" s="228" t="s">
        <v>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R7" s="3"/>
      <c r="S7" s="3"/>
    </row>
    <row r="8" spans="1:19" s="6" customFormat="1" ht="13.5" customHeight="1" x14ac:dyDescent="0.25">
      <c r="A8" s="232" t="s">
        <v>5</v>
      </c>
      <c r="B8" s="235" t="s">
        <v>6</v>
      </c>
      <c r="C8" s="238" t="s">
        <v>7</v>
      </c>
      <c r="D8" s="241" t="s">
        <v>8</v>
      </c>
      <c r="E8" s="244" t="s">
        <v>9</v>
      </c>
      <c r="F8" s="245"/>
      <c r="G8" s="246" t="s">
        <v>10</v>
      </c>
      <c r="H8" s="247"/>
      <c r="I8" s="248" t="s">
        <v>11</v>
      </c>
      <c r="J8" s="249"/>
      <c r="K8" s="248" t="s">
        <v>12</v>
      </c>
      <c r="L8" s="249"/>
      <c r="M8" s="248" t="s">
        <v>13</v>
      </c>
      <c r="N8" s="249"/>
      <c r="O8" s="250" t="s">
        <v>14</v>
      </c>
      <c r="P8" s="251"/>
      <c r="R8" s="7"/>
      <c r="S8" s="7"/>
    </row>
    <row r="9" spans="1:19" s="6" customFormat="1" ht="24" customHeight="1" x14ac:dyDescent="0.25">
      <c r="A9" s="233"/>
      <c r="B9" s="236"/>
      <c r="C9" s="239"/>
      <c r="D9" s="242"/>
      <c r="E9" s="8" t="s">
        <v>15</v>
      </c>
      <c r="F9" s="9" t="s">
        <v>164</v>
      </c>
      <c r="G9" s="10" t="s">
        <v>149</v>
      </c>
      <c r="H9" s="11" t="s">
        <v>150</v>
      </c>
      <c r="I9" s="169" t="s">
        <v>151</v>
      </c>
      <c r="J9" s="170" t="s">
        <v>152</v>
      </c>
      <c r="K9" s="167" t="s">
        <v>153</v>
      </c>
      <c r="L9" s="168" t="s">
        <v>154</v>
      </c>
      <c r="M9" s="169" t="s">
        <v>155</v>
      </c>
      <c r="N9" s="170" t="s">
        <v>156</v>
      </c>
      <c r="O9" s="167" t="s">
        <v>16</v>
      </c>
      <c r="P9" s="168" t="s">
        <v>17</v>
      </c>
      <c r="R9" s="7"/>
      <c r="S9" s="7"/>
    </row>
    <row r="10" spans="1:19" s="6" customFormat="1" ht="12.75" customHeight="1" thickBot="1" x14ac:dyDescent="0.3">
      <c r="A10" s="234"/>
      <c r="B10" s="237"/>
      <c r="C10" s="240"/>
      <c r="D10" s="243"/>
      <c r="E10" s="255" t="s">
        <v>18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  <c r="R10" s="7"/>
      <c r="S10" s="7"/>
    </row>
    <row r="11" spans="1:19" ht="15.75" x14ac:dyDescent="0.25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9" s="5" customFormat="1" x14ac:dyDescent="0.2">
      <c r="A12" s="64">
        <v>1</v>
      </c>
      <c r="B12" s="105" t="s">
        <v>20</v>
      </c>
      <c r="C12" s="94" t="s">
        <v>21</v>
      </c>
      <c r="D12" s="32" t="s">
        <v>22</v>
      </c>
      <c r="E12" s="32">
        <v>3</v>
      </c>
      <c r="F12" s="33"/>
      <c r="G12" s="34">
        <v>3</v>
      </c>
      <c r="H12" s="35"/>
      <c r="I12" s="36"/>
      <c r="J12" s="33"/>
      <c r="K12" s="34"/>
      <c r="L12" s="37"/>
      <c r="M12" s="290"/>
      <c r="N12" s="291"/>
      <c r="O12" s="292"/>
      <c r="P12" s="293"/>
    </row>
    <row r="13" spans="1:19" s="5" customFormat="1" x14ac:dyDescent="0.2">
      <c r="A13" s="64">
        <v>2</v>
      </c>
      <c r="B13" s="30" t="s">
        <v>23</v>
      </c>
      <c r="C13" s="31" t="s">
        <v>24</v>
      </c>
      <c r="D13" s="32" t="s">
        <v>22</v>
      </c>
      <c r="E13" s="32">
        <v>2</v>
      </c>
      <c r="F13" s="33"/>
      <c r="G13" s="34">
        <v>2</v>
      </c>
      <c r="H13" s="35"/>
      <c r="I13" s="36"/>
      <c r="J13" s="33"/>
      <c r="K13" s="34"/>
      <c r="L13" s="37"/>
      <c r="M13" s="290"/>
      <c r="N13" s="291"/>
      <c r="O13" s="292"/>
      <c r="P13" s="293"/>
    </row>
    <row r="14" spans="1:19" s="5" customFormat="1" x14ac:dyDescent="0.2">
      <c r="A14" s="64">
        <v>3</v>
      </c>
      <c r="B14" s="30" t="s">
        <v>25</v>
      </c>
      <c r="C14" s="31" t="s">
        <v>26</v>
      </c>
      <c r="D14" s="32" t="s">
        <v>27</v>
      </c>
      <c r="E14" s="32">
        <v>2</v>
      </c>
      <c r="F14" s="33"/>
      <c r="G14" s="34"/>
      <c r="H14" s="35">
        <v>2</v>
      </c>
      <c r="I14" s="36"/>
      <c r="J14" s="33"/>
      <c r="K14" s="34"/>
      <c r="L14" s="37"/>
      <c r="M14" s="290"/>
      <c r="N14" s="291"/>
      <c r="O14" s="292"/>
      <c r="P14" s="293"/>
      <c r="R14" s="38"/>
    </row>
    <row r="15" spans="1:19" s="5" customFormat="1" x14ac:dyDescent="0.2">
      <c r="A15" s="64">
        <v>4</v>
      </c>
      <c r="B15" s="30" t="s">
        <v>28</v>
      </c>
      <c r="C15" s="31" t="s">
        <v>29</v>
      </c>
      <c r="D15" s="32" t="s">
        <v>30</v>
      </c>
      <c r="E15" s="32">
        <v>2</v>
      </c>
      <c r="F15" s="33"/>
      <c r="G15" s="34"/>
      <c r="H15" s="35">
        <v>2</v>
      </c>
      <c r="I15" s="36"/>
      <c r="K15" s="34"/>
      <c r="L15" s="37"/>
      <c r="M15" s="290"/>
      <c r="N15" s="291"/>
      <c r="O15" s="292"/>
      <c r="P15" s="293"/>
    </row>
    <row r="16" spans="1:19" s="5" customFormat="1" x14ac:dyDescent="0.2">
      <c r="A16" s="64">
        <v>5</v>
      </c>
      <c r="B16" s="30" t="s">
        <v>31</v>
      </c>
      <c r="C16" s="31" t="s">
        <v>32</v>
      </c>
      <c r="D16" s="32" t="s">
        <v>22</v>
      </c>
      <c r="E16" s="32">
        <v>2</v>
      </c>
      <c r="F16" s="33"/>
      <c r="G16" s="34"/>
      <c r="H16" s="35"/>
      <c r="I16" s="36">
        <v>2</v>
      </c>
      <c r="J16" s="33"/>
      <c r="K16" s="34"/>
      <c r="L16" s="37"/>
      <c r="M16" s="290"/>
      <c r="N16" s="291"/>
      <c r="O16" s="292"/>
      <c r="P16" s="293"/>
    </row>
    <row r="17" spans="1:18" s="5" customFormat="1" x14ac:dyDescent="0.2">
      <c r="A17" s="64">
        <v>6</v>
      </c>
      <c r="B17" s="94" t="s">
        <v>33</v>
      </c>
      <c r="C17" s="94" t="s">
        <v>34</v>
      </c>
      <c r="D17" s="32" t="s">
        <v>27</v>
      </c>
      <c r="E17" s="32">
        <v>2</v>
      </c>
      <c r="F17" s="33"/>
      <c r="G17" s="34"/>
      <c r="H17" s="35"/>
      <c r="I17" s="36">
        <v>2</v>
      </c>
      <c r="J17" s="33"/>
      <c r="K17" s="34"/>
      <c r="L17" s="37"/>
      <c r="M17" s="290"/>
      <c r="N17" s="291"/>
      <c r="O17" s="292"/>
      <c r="P17" s="293"/>
    </row>
    <row r="18" spans="1:18" s="5" customFormat="1" x14ac:dyDescent="0.2">
      <c r="A18" s="64">
        <v>7</v>
      </c>
      <c r="B18" s="94" t="s">
        <v>35</v>
      </c>
      <c r="C18" s="94" t="s">
        <v>36</v>
      </c>
      <c r="D18" s="32" t="s">
        <v>22</v>
      </c>
      <c r="E18" s="32">
        <v>3</v>
      </c>
      <c r="F18" s="33"/>
      <c r="G18" s="34"/>
      <c r="H18" s="35"/>
      <c r="I18" s="36"/>
      <c r="J18" s="33">
        <v>3</v>
      </c>
      <c r="K18" s="34"/>
      <c r="L18" s="37"/>
      <c r="M18" s="290"/>
      <c r="N18" s="291"/>
      <c r="O18" s="292"/>
      <c r="P18" s="293"/>
      <c r="R18" s="38"/>
    </row>
    <row r="19" spans="1:18" s="5" customFormat="1" x14ac:dyDescent="0.2">
      <c r="A19" s="64">
        <v>8</v>
      </c>
      <c r="B19" s="294" t="s">
        <v>37</v>
      </c>
      <c r="C19" s="295" t="s">
        <v>38</v>
      </c>
      <c r="D19" s="32" t="s">
        <v>22</v>
      </c>
      <c r="E19" s="32">
        <v>4</v>
      </c>
      <c r="F19" s="33"/>
      <c r="G19" s="34"/>
      <c r="H19" s="35"/>
      <c r="I19" s="36"/>
      <c r="J19" s="33"/>
      <c r="K19" s="34">
        <v>4</v>
      </c>
      <c r="L19" s="37"/>
      <c r="M19" s="290"/>
      <c r="N19" s="291"/>
      <c r="O19" s="292"/>
      <c r="P19" s="293"/>
    </row>
    <row r="20" spans="1:18" s="5" customFormat="1" ht="15" thickBot="1" x14ac:dyDescent="0.25">
      <c r="A20" s="296" t="s">
        <v>39</v>
      </c>
      <c r="B20" s="297"/>
      <c r="C20" s="298"/>
      <c r="D20" s="140">
        <f>SUM(G20:P20)</f>
        <v>20</v>
      </c>
      <c r="E20" s="140">
        <f>SUM(E12:E19)</f>
        <v>20</v>
      </c>
      <c r="F20" s="145"/>
      <c r="G20" s="142">
        <f>SUM(G12:G19)</f>
        <v>5</v>
      </c>
      <c r="H20" s="143">
        <f>SUM(H12:H19)</f>
        <v>4</v>
      </c>
      <c r="I20" s="144">
        <f>SUM(I12:I19)</f>
        <v>4</v>
      </c>
      <c r="J20" s="145">
        <f>SUM(J12:J19)</f>
        <v>3</v>
      </c>
      <c r="K20" s="142">
        <f>SUM(K12:K19)</f>
        <v>4</v>
      </c>
      <c r="L20" s="299"/>
      <c r="M20" s="300"/>
      <c r="N20" s="301"/>
      <c r="O20" s="302"/>
      <c r="P20" s="303"/>
    </row>
    <row r="21" spans="1:18" s="5" customFormat="1" ht="15.75" customHeight="1" x14ac:dyDescent="0.25">
      <c r="A21" s="304" t="s">
        <v>40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</row>
    <row r="22" spans="1:18" s="5" customFormat="1" x14ac:dyDescent="0.2">
      <c r="A22" s="64">
        <v>9</v>
      </c>
      <c r="B22" s="30" t="s">
        <v>41</v>
      </c>
      <c r="C22" s="31" t="s">
        <v>42</v>
      </c>
      <c r="D22" s="110" t="s">
        <v>22</v>
      </c>
      <c r="E22" s="110">
        <v>3</v>
      </c>
      <c r="F22" s="112"/>
      <c r="G22" s="113">
        <v>3</v>
      </c>
      <c r="H22" s="95"/>
      <c r="I22" s="111"/>
      <c r="J22" s="112"/>
      <c r="K22" s="113"/>
      <c r="L22" s="95"/>
      <c r="M22" s="153"/>
      <c r="N22" s="307"/>
      <c r="O22" s="308"/>
      <c r="P22" s="293"/>
    </row>
    <row r="23" spans="1:18" s="5" customFormat="1" x14ac:dyDescent="0.2">
      <c r="A23" s="64">
        <v>10</v>
      </c>
      <c r="B23" s="30" t="s">
        <v>43</v>
      </c>
      <c r="C23" s="31" t="s">
        <v>44</v>
      </c>
      <c r="D23" s="32" t="s">
        <v>27</v>
      </c>
      <c r="E23" s="32">
        <v>2</v>
      </c>
      <c r="F23" s="33"/>
      <c r="G23" s="34">
        <v>2</v>
      </c>
      <c r="H23" s="95"/>
      <c r="I23" s="111"/>
      <c r="J23" s="112"/>
      <c r="K23" s="113"/>
      <c r="L23" s="95"/>
      <c r="M23" s="153"/>
      <c r="N23" s="307"/>
      <c r="O23" s="308"/>
      <c r="P23" s="293"/>
    </row>
    <row r="24" spans="1:18" s="5" customFormat="1" x14ac:dyDescent="0.2">
      <c r="A24" s="64">
        <v>11</v>
      </c>
      <c r="B24" s="30" t="s">
        <v>45</v>
      </c>
      <c r="C24" s="31" t="s">
        <v>46</v>
      </c>
      <c r="D24" s="32" t="s">
        <v>22</v>
      </c>
      <c r="E24" s="32">
        <v>4</v>
      </c>
      <c r="F24" s="33"/>
      <c r="G24" s="34">
        <v>4</v>
      </c>
      <c r="H24" s="95"/>
      <c r="I24" s="111"/>
      <c r="J24" s="112"/>
      <c r="K24" s="113"/>
      <c r="L24" s="95"/>
      <c r="M24" s="153"/>
      <c r="N24" s="307"/>
      <c r="O24" s="308"/>
      <c r="P24" s="293"/>
    </row>
    <row r="25" spans="1:18" s="5" customFormat="1" x14ac:dyDescent="0.2">
      <c r="A25" s="64">
        <v>12</v>
      </c>
      <c r="B25" s="30" t="s">
        <v>47</v>
      </c>
      <c r="C25" s="31" t="s">
        <v>48</v>
      </c>
      <c r="D25" s="309" t="s">
        <v>22</v>
      </c>
      <c r="E25" s="309">
        <v>4</v>
      </c>
      <c r="F25" s="310"/>
      <c r="G25" s="34"/>
      <c r="H25" s="35">
        <v>4</v>
      </c>
      <c r="I25" s="111"/>
      <c r="J25" s="112"/>
      <c r="K25" s="113"/>
      <c r="L25" s="95"/>
      <c r="M25" s="153"/>
      <c r="N25" s="307"/>
      <c r="O25" s="308"/>
      <c r="P25" s="293"/>
    </row>
    <row r="26" spans="1:18" s="5" customFormat="1" x14ac:dyDescent="0.2">
      <c r="A26" s="64">
        <v>13</v>
      </c>
      <c r="B26" s="104" t="s">
        <v>49</v>
      </c>
      <c r="C26" s="31" t="s">
        <v>50</v>
      </c>
      <c r="D26" s="32" t="s">
        <v>27</v>
      </c>
      <c r="E26" s="32">
        <v>2</v>
      </c>
      <c r="F26" s="33"/>
      <c r="G26" s="34"/>
      <c r="H26" s="35">
        <v>2</v>
      </c>
      <c r="I26" s="111"/>
      <c r="J26" s="112"/>
      <c r="K26" s="113"/>
      <c r="L26" s="95"/>
      <c r="M26" s="153"/>
      <c r="N26" s="307"/>
      <c r="O26" s="308"/>
      <c r="P26" s="293"/>
    </row>
    <row r="27" spans="1:18" s="5" customFormat="1" x14ac:dyDescent="0.2">
      <c r="A27" s="64">
        <v>14</v>
      </c>
      <c r="B27" s="30" t="s">
        <v>51</v>
      </c>
      <c r="C27" s="31" t="s">
        <v>52</v>
      </c>
      <c r="D27" s="32" t="s">
        <v>22</v>
      </c>
      <c r="E27" s="32">
        <v>2</v>
      </c>
      <c r="F27" s="33"/>
      <c r="G27" s="34"/>
      <c r="H27" s="35">
        <v>2</v>
      </c>
      <c r="I27" s="111"/>
      <c r="J27" s="112"/>
      <c r="K27" s="113"/>
      <c r="L27" s="95"/>
      <c r="M27" s="153"/>
      <c r="N27" s="307"/>
      <c r="O27" s="308"/>
      <c r="P27" s="293"/>
    </row>
    <row r="28" spans="1:18" s="5" customFormat="1" x14ac:dyDescent="0.2">
      <c r="A28" s="64">
        <v>15</v>
      </c>
      <c r="B28" s="30" t="s">
        <v>53</v>
      </c>
      <c r="C28" s="31" t="s">
        <v>54</v>
      </c>
      <c r="D28" s="32" t="s">
        <v>22</v>
      </c>
      <c r="E28" s="32">
        <v>4</v>
      </c>
      <c r="F28" s="33"/>
      <c r="G28" s="34"/>
      <c r="H28" s="35"/>
      <c r="I28" s="36">
        <v>4</v>
      </c>
      <c r="J28" s="33"/>
      <c r="K28" s="34"/>
      <c r="L28" s="35"/>
      <c r="M28" s="156"/>
      <c r="N28" s="291"/>
      <c r="O28" s="292"/>
      <c r="P28" s="293"/>
    </row>
    <row r="29" spans="1:18" s="5" customFormat="1" x14ac:dyDescent="0.2">
      <c r="A29" s="64">
        <v>16</v>
      </c>
      <c r="B29" s="94" t="s">
        <v>55</v>
      </c>
      <c r="C29" s="31" t="s">
        <v>56</v>
      </c>
      <c r="D29" s="32" t="s">
        <v>27</v>
      </c>
      <c r="E29" s="32">
        <v>2</v>
      </c>
      <c r="F29" s="33"/>
      <c r="G29" s="34"/>
      <c r="H29" s="35"/>
      <c r="I29" s="36">
        <v>2</v>
      </c>
      <c r="J29" s="33"/>
      <c r="K29" s="34"/>
      <c r="L29" s="35"/>
      <c r="M29" s="156"/>
      <c r="N29" s="291"/>
      <c r="O29" s="292"/>
      <c r="P29" s="293"/>
    </row>
    <row r="30" spans="1:18" s="5" customFormat="1" x14ac:dyDescent="0.2">
      <c r="A30" s="64">
        <v>17</v>
      </c>
      <c r="B30" s="105" t="s">
        <v>57</v>
      </c>
      <c r="C30" s="31" t="s">
        <v>58</v>
      </c>
      <c r="D30" s="32" t="s">
        <v>27</v>
      </c>
      <c r="E30" s="32">
        <v>2</v>
      </c>
      <c r="F30" s="33"/>
      <c r="G30" s="34"/>
      <c r="H30" s="35"/>
      <c r="I30" s="36">
        <v>2</v>
      </c>
      <c r="J30" s="33"/>
      <c r="K30" s="34"/>
      <c r="L30" s="35"/>
      <c r="M30" s="156"/>
      <c r="N30" s="291"/>
      <c r="O30" s="292"/>
      <c r="P30" s="293"/>
    </row>
    <row r="31" spans="1:18" s="5" customFormat="1" x14ac:dyDescent="0.2">
      <c r="A31" s="64">
        <v>18</v>
      </c>
      <c r="B31" s="104" t="s">
        <v>59</v>
      </c>
      <c r="C31" s="311" t="s">
        <v>60</v>
      </c>
      <c r="D31" s="32" t="s">
        <v>22</v>
      </c>
      <c r="E31" s="32">
        <v>2</v>
      </c>
      <c r="F31" s="33"/>
      <c r="G31" s="34"/>
      <c r="H31" s="35"/>
      <c r="I31" s="36">
        <v>2</v>
      </c>
      <c r="J31" s="33"/>
      <c r="K31" s="34"/>
      <c r="L31" s="35"/>
      <c r="M31" s="156"/>
      <c r="N31" s="291"/>
      <c r="O31" s="292"/>
      <c r="P31" s="293"/>
    </row>
    <row r="32" spans="1:18" s="5" customFormat="1" x14ac:dyDescent="0.2">
      <c r="A32" s="64">
        <v>19</v>
      </c>
      <c r="B32" s="30" t="s">
        <v>61</v>
      </c>
      <c r="C32" s="31" t="s">
        <v>141</v>
      </c>
      <c r="D32" s="32" t="s">
        <v>22</v>
      </c>
      <c r="E32" s="32">
        <v>3</v>
      </c>
      <c r="F32" s="33"/>
      <c r="G32" s="34"/>
      <c r="H32" s="35"/>
      <c r="I32" s="36"/>
      <c r="J32" s="33">
        <v>3</v>
      </c>
      <c r="K32" s="34"/>
      <c r="L32" s="35"/>
      <c r="M32" s="156"/>
      <c r="N32" s="291"/>
      <c r="O32" s="292"/>
      <c r="P32" s="293"/>
    </row>
    <row r="33" spans="1:18" s="5" customFormat="1" x14ac:dyDescent="0.2">
      <c r="A33" s="64">
        <v>20</v>
      </c>
      <c r="B33" s="30" t="s">
        <v>62</v>
      </c>
      <c r="C33" s="31" t="s">
        <v>63</v>
      </c>
      <c r="D33" s="32" t="s">
        <v>64</v>
      </c>
      <c r="E33" s="32"/>
      <c r="F33" s="33">
        <v>1</v>
      </c>
      <c r="G33" s="34"/>
      <c r="H33" s="35"/>
      <c r="I33" s="36"/>
      <c r="J33" s="33">
        <v>1</v>
      </c>
      <c r="K33" s="34"/>
      <c r="L33" s="35"/>
      <c r="M33" s="156"/>
      <c r="N33" s="291"/>
      <c r="O33" s="292"/>
      <c r="P33" s="293"/>
    </row>
    <row r="34" spans="1:18" s="5" customFormat="1" x14ac:dyDescent="0.2">
      <c r="A34" s="64">
        <v>21</v>
      </c>
      <c r="B34" s="30" t="s">
        <v>65</v>
      </c>
      <c r="C34" s="312" t="s">
        <v>66</v>
      </c>
      <c r="D34" s="32" t="s">
        <v>22</v>
      </c>
      <c r="E34" s="32">
        <v>3</v>
      </c>
      <c r="F34" s="33"/>
      <c r="G34" s="34"/>
      <c r="H34" s="35"/>
      <c r="I34" s="36"/>
      <c r="J34" s="33"/>
      <c r="K34" s="34">
        <v>3</v>
      </c>
      <c r="L34" s="35"/>
      <c r="M34" s="156"/>
      <c r="N34" s="291"/>
      <c r="O34" s="313"/>
      <c r="P34" s="314"/>
    </row>
    <row r="35" spans="1:18" s="38" customFormat="1" x14ac:dyDescent="0.2">
      <c r="A35" s="188">
        <v>22</v>
      </c>
      <c r="B35" s="187" t="s">
        <v>67</v>
      </c>
      <c r="C35" s="187" t="s">
        <v>68</v>
      </c>
      <c r="D35" s="200" t="s">
        <v>22</v>
      </c>
      <c r="E35" s="200">
        <f>L35</f>
        <v>3</v>
      </c>
      <c r="F35" s="189"/>
      <c r="G35" s="190"/>
      <c r="H35" s="191"/>
      <c r="I35" s="201"/>
      <c r="J35" s="189"/>
      <c r="K35" s="190"/>
      <c r="L35" s="191">
        <f>2+1</f>
        <v>3</v>
      </c>
      <c r="M35" s="315"/>
      <c r="N35" s="316"/>
      <c r="O35" s="317"/>
      <c r="P35" s="318"/>
      <c r="Q35" s="319"/>
    </row>
    <row r="36" spans="1:18" s="5" customFormat="1" ht="15" thickBot="1" x14ac:dyDescent="0.25">
      <c r="A36" s="296" t="s">
        <v>69</v>
      </c>
      <c r="B36" s="297"/>
      <c r="C36" s="298"/>
      <c r="D36" s="320">
        <f>SUM(G36:P36)</f>
        <v>37</v>
      </c>
      <c r="E36" s="320">
        <f>SUM(E22:E35)</f>
        <v>36</v>
      </c>
      <c r="F36" s="321">
        <v>1</v>
      </c>
      <c r="G36" s="322">
        <f t="shared" ref="G36:L36" si="0">SUM(G22:G35)</f>
        <v>9</v>
      </c>
      <c r="H36" s="323">
        <f t="shared" si="0"/>
        <v>8</v>
      </c>
      <c r="I36" s="324">
        <f t="shared" si="0"/>
        <v>10</v>
      </c>
      <c r="J36" s="321">
        <f t="shared" si="0"/>
        <v>4</v>
      </c>
      <c r="K36" s="322">
        <f t="shared" si="0"/>
        <v>3</v>
      </c>
      <c r="L36" s="323">
        <f t="shared" si="0"/>
        <v>3</v>
      </c>
      <c r="M36" s="324"/>
      <c r="N36" s="325"/>
      <c r="O36" s="326"/>
      <c r="P36" s="327"/>
    </row>
    <row r="37" spans="1:18" s="5" customFormat="1" ht="15.75" x14ac:dyDescent="0.25">
      <c r="A37" s="269" t="s">
        <v>70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1"/>
    </row>
    <row r="38" spans="1:18" s="5" customFormat="1" x14ac:dyDescent="0.2">
      <c r="A38" s="93">
        <v>23</v>
      </c>
      <c r="B38" s="149" t="s">
        <v>71</v>
      </c>
      <c r="C38" s="328" t="s">
        <v>72</v>
      </c>
      <c r="D38" s="110" t="s">
        <v>22</v>
      </c>
      <c r="E38" s="111">
        <v>3</v>
      </c>
      <c r="F38" s="112"/>
      <c r="G38" s="113"/>
      <c r="H38" s="95">
        <v>3</v>
      </c>
      <c r="I38" s="329"/>
      <c r="J38" s="112"/>
      <c r="K38" s="113"/>
      <c r="L38" s="95"/>
      <c r="M38" s="111"/>
      <c r="N38" s="112"/>
      <c r="O38" s="96"/>
      <c r="P38" s="97"/>
    </row>
    <row r="39" spans="1:18" s="5" customFormat="1" x14ac:dyDescent="0.2">
      <c r="A39" s="93">
        <v>24</v>
      </c>
      <c r="B39" s="105" t="s">
        <v>73</v>
      </c>
      <c r="C39" s="30" t="s">
        <v>74</v>
      </c>
      <c r="D39" s="32" t="s">
        <v>22</v>
      </c>
      <c r="E39" s="36">
        <v>2</v>
      </c>
      <c r="F39" s="33"/>
      <c r="G39" s="34"/>
      <c r="H39" s="35"/>
      <c r="I39" s="36">
        <v>2</v>
      </c>
      <c r="J39" s="112"/>
      <c r="K39" s="113"/>
      <c r="L39" s="95"/>
      <c r="M39" s="34"/>
      <c r="N39" s="35"/>
      <c r="O39" s="96"/>
      <c r="P39" s="97"/>
    </row>
    <row r="40" spans="1:18" s="5" customFormat="1" x14ac:dyDescent="0.2">
      <c r="A40" s="93">
        <v>25</v>
      </c>
      <c r="B40" s="158" t="s">
        <v>75</v>
      </c>
      <c r="C40" s="330" t="s">
        <v>76</v>
      </c>
      <c r="D40" s="99" t="s">
        <v>22</v>
      </c>
      <c r="E40" s="100">
        <v>4</v>
      </c>
      <c r="F40" s="101"/>
      <c r="G40" s="34"/>
      <c r="H40" s="35"/>
      <c r="I40" s="100"/>
      <c r="J40" s="101">
        <v>4</v>
      </c>
      <c r="K40" s="113"/>
      <c r="L40" s="95"/>
      <c r="M40" s="34"/>
      <c r="N40" s="95"/>
      <c r="O40" s="96"/>
      <c r="P40" s="97"/>
    </row>
    <row r="41" spans="1:18" s="5" customFormat="1" x14ac:dyDescent="0.2">
      <c r="A41" s="93">
        <v>26</v>
      </c>
      <c r="B41" s="105" t="s">
        <v>77</v>
      </c>
      <c r="C41" s="30" t="s">
        <v>78</v>
      </c>
      <c r="D41" s="32" t="s">
        <v>27</v>
      </c>
      <c r="E41" s="36">
        <v>3</v>
      </c>
      <c r="F41" s="33"/>
      <c r="G41" s="34"/>
      <c r="H41" s="35"/>
      <c r="I41" s="36"/>
      <c r="J41" s="33"/>
      <c r="K41" s="34">
        <v>3</v>
      </c>
      <c r="L41" s="95"/>
      <c r="M41" s="113"/>
      <c r="N41" s="95"/>
      <c r="O41" s="96"/>
      <c r="P41" s="97"/>
    </row>
    <row r="42" spans="1:18" s="5" customFormat="1" x14ac:dyDescent="0.2">
      <c r="A42" s="93">
        <v>27</v>
      </c>
      <c r="B42" s="105" t="s">
        <v>79</v>
      </c>
      <c r="C42" s="30" t="s">
        <v>80</v>
      </c>
      <c r="D42" s="32" t="s">
        <v>27</v>
      </c>
      <c r="E42" s="36">
        <v>3</v>
      </c>
      <c r="F42" s="33"/>
      <c r="G42" s="34"/>
      <c r="H42" s="35"/>
      <c r="I42" s="36"/>
      <c r="J42" s="33"/>
      <c r="K42" s="34">
        <v>3</v>
      </c>
      <c r="L42" s="95"/>
      <c r="M42" s="34"/>
      <c r="N42" s="95"/>
      <c r="O42" s="96"/>
      <c r="P42" s="97"/>
    </row>
    <row r="43" spans="1:18" s="5" customFormat="1" x14ac:dyDescent="0.2">
      <c r="A43" s="93">
        <v>33</v>
      </c>
      <c r="B43" s="94" t="s">
        <v>81</v>
      </c>
      <c r="C43" s="30" t="s">
        <v>82</v>
      </c>
      <c r="D43" s="32" t="s">
        <v>27</v>
      </c>
      <c r="E43" s="36">
        <v>2</v>
      </c>
      <c r="F43" s="33"/>
      <c r="G43" s="34"/>
      <c r="H43" s="35"/>
      <c r="I43" s="36"/>
      <c r="J43" s="33"/>
      <c r="K43" s="34">
        <v>2</v>
      </c>
      <c r="L43" s="35"/>
      <c r="M43" s="36"/>
      <c r="N43" s="95"/>
      <c r="O43" s="96"/>
      <c r="P43" s="97"/>
      <c r="R43" s="38"/>
    </row>
    <row r="44" spans="1:18" s="5" customFormat="1" x14ac:dyDescent="0.2">
      <c r="A44" s="93">
        <v>28</v>
      </c>
      <c r="B44" s="30" t="s">
        <v>83</v>
      </c>
      <c r="C44" s="98" t="s">
        <v>84</v>
      </c>
      <c r="D44" s="99" t="s">
        <v>64</v>
      </c>
      <c r="E44" s="100"/>
      <c r="F44" s="101">
        <v>2</v>
      </c>
      <c r="G44" s="34"/>
      <c r="H44" s="35"/>
      <c r="I44" s="100"/>
      <c r="J44" s="101"/>
      <c r="K44" s="102"/>
      <c r="L44" s="103">
        <v>2</v>
      </c>
      <c r="M44" s="34"/>
      <c r="N44" s="95"/>
      <c r="O44" s="96"/>
      <c r="P44" s="97"/>
    </row>
    <row r="45" spans="1:18" s="5" customFormat="1" x14ac:dyDescent="0.2">
      <c r="A45" s="93">
        <v>29</v>
      </c>
      <c r="B45" s="104" t="s">
        <v>85</v>
      </c>
      <c r="C45" s="30" t="s">
        <v>86</v>
      </c>
      <c r="D45" s="32" t="s">
        <v>22</v>
      </c>
      <c r="E45" s="36">
        <v>4</v>
      </c>
      <c r="F45" s="33"/>
      <c r="G45" s="34"/>
      <c r="H45" s="35"/>
      <c r="I45" s="36"/>
      <c r="J45" s="33"/>
      <c r="K45" s="34"/>
      <c r="L45" s="35">
        <v>4</v>
      </c>
      <c r="M45" s="34"/>
      <c r="N45" s="95"/>
      <c r="O45" s="96"/>
      <c r="P45" s="97"/>
    </row>
    <row r="46" spans="1:18" s="5" customFormat="1" x14ac:dyDescent="0.2">
      <c r="A46" s="93">
        <v>30</v>
      </c>
      <c r="B46" s="105" t="s">
        <v>87</v>
      </c>
      <c r="C46" s="30" t="s">
        <v>88</v>
      </c>
      <c r="D46" s="32" t="s">
        <v>22</v>
      </c>
      <c r="E46" s="36">
        <v>4</v>
      </c>
      <c r="F46" s="33"/>
      <c r="G46" s="34"/>
      <c r="H46" s="35"/>
      <c r="I46" s="36"/>
      <c r="J46" s="33"/>
      <c r="K46" s="34"/>
      <c r="L46" s="35">
        <v>4</v>
      </c>
      <c r="M46" s="34"/>
      <c r="N46" s="95"/>
      <c r="O46" s="96"/>
      <c r="P46" s="97"/>
    </row>
    <row r="47" spans="1:18" s="5" customFormat="1" x14ac:dyDescent="0.2">
      <c r="A47" s="93">
        <v>32</v>
      </c>
      <c r="B47" s="105" t="s">
        <v>89</v>
      </c>
      <c r="C47" s="30" t="s">
        <v>90</v>
      </c>
      <c r="D47" s="32" t="s">
        <v>22</v>
      </c>
      <c r="E47" s="36">
        <v>4</v>
      </c>
      <c r="F47" s="33"/>
      <c r="G47" s="34"/>
      <c r="H47" s="35"/>
      <c r="I47" s="34"/>
      <c r="J47" s="35"/>
      <c r="K47" s="34"/>
      <c r="L47" s="35">
        <v>4</v>
      </c>
      <c r="M47" s="34"/>
      <c r="N47" s="95"/>
      <c r="O47" s="96"/>
      <c r="P47" s="97"/>
    </row>
    <row r="48" spans="1:18" s="5" customFormat="1" x14ac:dyDescent="0.2">
      <c r="A48" s="93">
        <v>31</v>
      </c>
      <c r="B48" s="94" t="s">
        <v>91</v>
      </c>
      <c r="C48" s="94" t="s">
        <v>92</v>
      </c>
      <c r="D48" s="106" t="s">
        <v>27</v>
      </c>
      <c r="E48" s="36">
        <v>2</v>
      </c>
      <c r="F48" s="33"/>
      <c r="G48" s="34"/>
      <c r="H48" s="35"/>
      <c r="I48" s="36"/>
      <c r="J48" s="33"/>
      <c r="K48" s="34"/>
      <c r="L48" s="107"/>
      <c r="M48" s="34">
        <v>2</v>
      </c>
      <c r="N48" s="95"/>
      <c r="O48" s="96"/>
      <c r="P48" s="97"/>
      <c r="R48" s="38"/>
    </row>
    <row r="49" spans="1:17" s="5" customFormat="1" x14ac:dyDescent="0.2">
      <c r="A49" s="93">
        <v>34</v>
      </c>
      <c r="B49" s="108" t="s">
        <v>93</v>
      </c>
      <c r="C49" s="109" t="s">
        <v>94</v>
      </c>
      <c r="D49" s="110" t="s">
        <v>27</v>
      </c>
      <c r="E49" s="111">
        <v>2</v>
      </c>
      <c r="F49" s="112"/>
      <c r="G49" s="34"/>
      <c r="H49" s="35"/>
      <c r="I49" s="111"/>
      <c r="J49" s="112"/>
      <c r="K49" s="113"/>
      <c r="L49" s="35"/>
      <c r="M49" s="36">
        <v>2</v>
      </c>
      <c r="N49" s="95"/>
      <c r="O49" s="96"/>
      <c r="P49" s="97"/>
    </row>
    <row r="50" spans="1:17" s="5" customFormat="1" x14ac:dyDescent="0.2">
      <c r="A50" s="93">
        <v>35</v>
      </c>
      <c r="B50" s="114" t="s">
        <v>95</v>
      </c>
      <c r="C50" s="30" t="s">
        <v>96</v>
      </c>
      <c r="D50" s="32" t="s">
        <v>22</v>
      </c>
      <c r="E50" s="36">
        <v>3</v>
      </c>
      <c r="F50" s="33"/>
      <c r="G50" s="34"/>
      <c r="H50" s="35"/>
      <c r="I50" s="36"/>
      <c r="J50" s="33"/>
      <c r="K50" s="34"/>
      <c r="L50" s="35"/>
      <c r="M50" s="36">
        <v>3</v>
      </c>
      <c r="N50" s="95"/>
      <c r="O50" s="96"/>
      <c r="P50" s="97"/>
    </row>
    <row r="51" spans="1:17" s="5" customFormat="1" x14ac:dyDescent="0.2">
      <c r="A51" s="93">
        <v>36</v>
      </c>
      <c r="B51" s="114" t="s">
        <v>97</v>
      </c>
      <c r="C51" s="30" t="s">
        <v>98</v>
      </c>
      <c r="D51" s="32" t="s">
        <v>64</v>
      </c>
      <c r="E51" s="36"/>
      <c r="F51" s="33">
        <v>2</v>
      </c>
      <c r="G51" s="34"/>
      <c r="H51" s="35"/>
      <c r="I51" s="36"/>
      <c r="J51" s="33"/>
      <c r="K51" s="34"/>
      <c r="L51" s="35"/>
      <c r="M51" s="36">
        <v>2</v>
      </c>
      <c r="N51" s="95"/>
      <c r="O51" s="96"/>
      <c r="P51" s="97"/>
    </row>
    <row r="52" spans="1:17" s="5" customFormat="1" x14ac:dyDescent="0.2">
      <c r="A52" s="93">
        <v>37</v>
      </c>
      <c r="B52" s="105" t="s">
        <v>99</v>
      </c>
      <c r="C52" s="30" t="s">
        <v>100</v>
      </c>
      <c r="D52" s="32" t="s">
        <v>27</v>
      </c>
      <c r="E52" s="36">
        <v>4</v>
      </c>
      <c r="F52" s="33"/>
      <c r="G52" s="34"/>
      <c r="H52" s="35"/>
      <c r="I52" s="36"/>
      <c r="J52" s="33"/>
      <c r="K52" s="34"/>
      <c r="L52" s="35"/>
      <c r="M52" s="36">
        <v>4</v>
      </c>
      <c r="N52" s="95"/>
      <c r="O52" s="96"/>
      <c r="P52" s="97"/>
    </row>
    <row r="53" spans="1:17" s="5" customFormat="1" x14ac:dyDescent="0.2">
      <c r="A53" s="93">
        <v>38</v>
      </c>
      <c r="B53" s="94" t="s">
        <v>101</v>
      </c>
      <c r="C53" s="94" t="s">
        <v>102</v>
      </c>
      <c r="D53" s="32" t="s">
        <v>27</v>
      </c>
      <c r="E53" s="36">
        <v>2</v>
      </c>
      <c r="F53" s="33"/>
      <c r="G53" s="34"/>
      <c r="H53" s="35"/>
      <c r="I53" s="34"/>
      <c r="J53" s="35"/>
      <c r="K53" s="34"/>
      <c r="L53" s="35"/>
      <c r="M53" s="34">
        <v>2</v>
      </c>
      <c r="N53" s="95"/>
      <c r="O53" s="96"/>
      <c r="P53" s="97"/>
    </row>
    <row r="54" spans="1:17" s="5" customFormat="1" x14ac:dyDescent="0.2">
      <c r="A54" s="93">
        <v>39</v>
      </c>
      <c r="B54" s="105" t="s">
        <v>103</v>
      </c>
      <c r="C54" s="30" t="s">
        <v>104</v>
      </c>
      <c r="D54" s="32" t="s">
        <v>22</v>
      </c>
      <c r="E54" s="36">
        <v>2</v>
      </c>
      <c r="F54" s="33"/>
      <c r="G54" s="34"/>
      <c r="H54" s="35"/>
      <c r="I54" s="36"/>
      <c r="J54" s="33"/>
      <c r="K54" s="34"/>
      <c r="L54" s="35"/>
      <c r="M54" s="36"/>
      <c r="N54" s="115">
        <v>2</v>
      </c>
      <c r="O54" s="116"/>
      <c r="P54" s="117"/>
    </row>
    <row r="55" spans="1:17" s="5" customFormat="1" x14ac:dyDescent="0.2">
      <c r="A55" s="93">
        <v>40</v>
      </c>
      <c r="B55" s="104" t="s">
        <v>105</v>
      </c>
      <c r="C55" s="30" t="s">
        <v>106</v>
      </c>
      <c r="D55" s="32" t="s">
        <v>22</v>
      </c>
      <c r="E55" s="36">
        <v>3</v>
      </c>
      <c r="F55" s="33"/>
      <c r="G55" s="34"/>
      <c r="H55" s="35"/>
      <c r="I55" s="36"/>
      <c r="J55" s="33"/>
      <c r="K55" s="34"/>
      <c r="L55" s="35"/>
      <c r="M55" s="36"/>
      <c r="N55" s="33">
        <v>3</v>
      </c>
      <c r="O55" s="116"/>
      <c r="P55" s="97"/>
    </row>
    <row r="56" spans="1:17" s="5" customFormat="1" x14ac:dyDescent="0.2">
      <c r="A56" s="93">
        <v>41</v>
      </c>
      <c r="B56" s="105" t="s">
        <v>107</v>
      </c>
      <c r="C56" s="30" t="s">
        <v>108</v>
      </c>
      <c r="D56" s="32" t="s">
        <v>22</v>
      </c>
      <c r="E56" s="36">
        <v>4</v>
      </c>
      <c r="F56" s="33"/>
      <c r="G56" s="34"/>
      <c r="H56" s="35"/>
      <c r="I56" s="34"/>
      <c r="J56" s="35"/>
      <c r="K56" s="34"/>
      <c r="L56" s="35"/>
      <c r="M56" s="34"/>
      <c r="N56" s="35">
        <v>4</v>
      </c>
      <c r="O56" s="116"/>
      <c r="P56" s="35"/>
      <c r="Q56" s="38"/>
    </row>
    <row r="57" spans="1:17" s="38" customFormat="1" x14ac:dyDescent="0.2">
      <c r="A57" s="186">
        <v>42</v>
      </c>
      <c r="B57" s="187" t="s">
        <v>146</v>
      </c>
      <c r="C57" s="187" t="s">
        <v>144</v>
      </c>
      <c r="D57" s="188" t="s">
        <v>27</v>
      </c>
      <c r="E57" s="188">
        <v>2</v>
      </c>
      <c r="F57" s="189"/>
      <c r="G57" s="190"/>
      <c r="H57" s="191"/>
      <c r="I57" s="190"/>
      <c r="J57" s="191"/>
      <c r="K57" s="190"/>
      <c r="L57" s="191"/>
      <c r="M57" s="190"/>
      <c r="N57" s="192"/>
      <c r="O57" s="193"/>
      <c r="P57" s="191">
        <v>2</v>
      </c>
      <c r="Q57" s="319"/>
    </row>
    <row r="58" spans="1:17" s="5" customFormat="1" x14ac:dyDescent="0.2">
      <c r="A58" s="93">
        <v>43</v>
      </c>
      <c r="B58" s="105" t="s">
        <v>109</v>
      </c>
      <c r="C58" s="30" t="s">
        <v>110</v>
      </c>
      <c r="D58" s="32" t="s">
        <v>27</v>
      </c>
      <c r="E58" s="36">
        <v>2</v>
      </c>
      <c r="F58" s="33"/>
      <c r="G58" s="34"/>
      <c r="H58" s="35"/>
      <c r="I58" s="34"/>
      <c r="J58" s="35"/>
      <c r="K58" s="34"/>
      <c r="L58" s="35"/>
      <c r="M58" s="34"/>
      <c r="N58" s="35"/>
      <c r="O58" s="34"/>
      <c r="P58" s="35">
        <v>2</v>
      </c>
    </row>
    <row r="59" spans="1:17" s="5" customFormat="1" x14ac:dyDescent="0.2">
      <c r="A59" s="93">
        <v>44</v>
      </c>
      <c r="B59" s="105" t="s">
        <v>111</v>
      </c>
      <c r="C59" s="30" t="s">
        <v>112</v>
      </c>
      <c r="D59" s="32" t="s">
        <v>27</v>
      </c>
      <c r="E59" s="36">
        <v>2</v>
      </c>
      <c r="F59" s="33"/>
      <c r="G59" s="34"/>
      <c r="H59" s="35"/>
      <c r="I59" s="36"/>
      <c r="J59" s="33"/>
      <c r="K59" s="34"/>
      <c r="L59" s="35"/>
      <c r="M59" s="331"/>
      <c r="N59" s="35"/>
      <c r="O59" s="116"/>
      <c r="P59" s="35">
        <v>2</v>
      </c>
    </row>
    <row r="60" spans="1:17" s="5" customFormat="1" ht="15" thickBot="1" x14ac:dyDescent="0.25">
      <c r="A60" s="296" t="s">
        <v>113</v>
      </c>
      <c r="B60" s="297"/>
      <c r="C60" s="298"/>
      <c r="D60" s="320">
        <f>SUM(G60:P60)</f>
        <v>61</v>
      </c>
      <c r="E60" s="324">
        <f>SUM(E38:E59)</f>
        <v>57</v>
      </c>
      <c r="F60" s="321">
        <f>SUM(F38:F59)</f>
        <v>4</v>
      </c>
      <c r="G60" s="322"/>
      <c r="H60" s="323">
        <f t="shared" ref="H60:N60" si="1">SUM(H38:H59)</f>
        <v>3</v>
      </c>
      <c r="I60" s="324">
        <f t="shared" si="1"/>
        <v>2</v>
      </c>
      <c r="J60" s="321">
        <f t="shared" si="1"/>
        <v>4</v>
      </c>
      <c r="K60" s="322">
        <f t="shared" si="1"/>
        <v>8</v>
      </c>
      <c r="L60" s="323">
        <f t="shared" si="1"/>
        <v>14</v>
      </c>
      <c r="M60" s="324">
        <f t="shared" si="1"/>
        <v>15</v>
      </c>
      <c r="N60" s="321">
        <f t="shared" si="1"/>
        <v>9</v>
      </c>
      <c r="O60" s="332"/>
      <c r="P60" s="333">
        <f>SUM(P38:P59)</f>
        <v>6</v>
      </c>
    </row>
    <row r="61" spans="1:17" s="5" customFormat="1" ht="16.5" thickBot="1" x14ac:dyDescent="0.3">
      <c r="A61" s="334" t="s">
        <v>114</v>
      </c>
      <c r="B61" s="335"/>
      <c r="C61" s="336"/>
      <c r="D61" s="160">
        <v>6</v>
      </c>
      <c r="E61" s="161">
        <f>J61+K61+N61</f>
        <v>6</v>
      </c>
      <c r="F61" s="337"/>
      <c r="G61" s="338"/>
      <c r="H61" s="339"/>
      <c r="I61" s="340"/>
      <c r="J61" s="341">
        <v>2</v>
      </c>
      <c r="K61" s="338">
        <v>2</v>
      </c>
      <c r="L61" s="339"/>
      <c r="M61" s="342"/>
      <c r="N61" s="341">
        <v>2</v>
      </c>
      <c r="O61" s="343"/>
      <c r="P61" s="344"/>
    </row>
    <row r="62" spans="1:17" s="5" customFormat="1" ht="15.75" x14ac:dyDescent="0.25">
      <c r="A62" s="269" t="s">
        <v>115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</row>
    <row r="63" spans="1:17" s="5" customFormat="1" x14ac:dyDescent="0.2">
      <c r="A63" s="93">
        <v>45</v>
      </c>
      <c r="B63" s="149" t="s">
        <v>116</v>
      </c>
      <c r="C63" s="345" t="s">
        <v>117</v>
      </c>
      <c r="D63" s="111" t="s">
        <v>30</v>
      </c>
      <c r="E63" s="110">
        <v>1</v>
      </c>
      <c r="F63" s="150"/>
      <c r="G63" s="113">
        <v>1</v>
      </c>
      <c r="H63" s="139"/>
      <c r="I63" s="111"/>
      <c r="J63" s="112"/>
      <c r="K63" s="113"/>
      <c r="L63" s="95"/>
      <c r="M63" s="111"/>
      <c r="N63" s="112"/>
      <c r="O63" s="96"/>
      <c r="P63" s="346"/>
    </row>
    <row r="64" spans="1:17" s="5" customFormat="1" x14ac:dyDescent="0.2">
      <c r="A64" s="64">
        <v>46</v>
      </c>
      <c r="B64" s="30" t="s">
        <v>118</v>
      </c>
      <c r="C64" s="31" t="s">
        <v>119</v>
      </c>
      <c r="D64" s="36" t="s">
        <v>30</v>
      </c>
      <c r="E64" s="32">
        <v>2</v>
      </c>
      <c r="F64" s="138"/>
      <c r="G64" s="34"/>
      <c r="H64" s="35">
        <v>2</v>
      </c>
      <c r="I64" s="36"/>
      <c r="J64" s="33"/>
      <c r="K64" s="34"/>
      <c r="L64" s="35"/>
      <c r="M64" s="36"/>
      <c r="N64" s="33"/>
      <c r="O64" s="116"/>
      <c r="P64" s="97"/>
    </row>
    <row r="65" spans="1:19" s="38" customFormat="1" x14ac:dyDescent="0.2">
      <c r="A65" s="64">
        <v>47</v>
      </c>
      <c r="B65" s="105" t="s">
        <v>145</v>
      </c>
      <c r="C65" s="94" t="s">
        <v>121</v>
      </c>
      <c r="D65" s="36" t="s">
        <v>30</v>
      </c>
      <c r="E65" s="32">
        <v>2</v>
      </c>
      <c r="F65" s="138"/>
      <c r="G65" s="34"/>
      <c r="H65" s="35"/>
      <c r="I65" s="36"/>
      <c r="J65" s="33">
        <f>3-1</f>
        <v>2</v>
      </c>
      <c r="K65" s="34"/>
      <c r="L65" s="35"/>
      <c r="M65" s="36"/>
      <c r="N65" s="33"/>
      <c r="O65" s="116"/>
      <c r="P65" s="97"/>
      <c r="Q65" s="319"/>
    </row>
    <row r="66" spans="1:19" s="5" customFormat="1" x14ac:dyDescent="0.2">
      <c r="A66" s="64">
        <v>48</v>
      </c>
      <c r="B66" s="104" t="s">
        <v>122</v>
      </c>
      <c r="C66" s="94" t="s">
        <v>123</v>
      </c>
      <c r="D66" s="36" t="s">
        <v>30</v>
      </c>
      <c r="E66" s="32">
        <v>3</v>
      </c>
      <c r="F66" s="138"/>
      <c r="G66" s="34"/>
      <c r="H66" s="35"/>
      <c r="I66" s="36"/>
      <c r="J66" s="33"/>
      <c r="K66" s="34"/>
      <c r="L66" s="139"/>
      <c r="M66" s="36"/>
      <c r="N66" s="33">
        <v>3</v>
      </c>
      <c r="O66" s="116"/>
      <c r="P66" s="97"/>
      <c r="Q66" s="289"/>
    </row>
    <row r="67" spans="1:19" s="38" customFormat="1" x14ac:dyDescent="0.2">
      <c r="A67" s="64">
        <v>49</v>
      </c>
      <c r="B67" s="158" t="s">
        <v>124</v>
      </c>
      <c r="C67" s="94" t="s">
        <v>125</v>
      </c>
      <c r="D67" s="32" t="s">
        <v>27</v>
      </c>
      <c r="E67" s="32">
        <v>16</v>
      </c>
      <c r="F67" s="138"/>
      <c r="G67" s="34"/>
      <c r="H67" s="35"/>
      <c r="I67" s="36"/>
      <c r="J67" s="33"/>
      <c r="K67" s="34"/>
      <c r="L67" s="35"/>
      <c r="M67" s="36"/>
      <c r="N67" s="33"/>
      <c r="O67" s="34">
        <v>16</v>
      </c>
      <c r="P67" s="97"/>
      <c r="Q67" s="319"/>
    </row>
    <row r="68" spans="1:19" s="5" customFormat="1" ht="15.75" customHeight="1" thickBot="1" x14ac:dyDescent="0.25">
      <c r="A68" s="257" t="s">
        <v>126</v>
      </c>
      <c r="B68" s="258"/>
      <c r="C68" s="259"/>
      <c r="D68" s="140">
        <f>SUM(G68:P68)</f>
        <v>24</v>
      </c>
      <c r="E68" s="140">
        <f>SUM(E63:E67)</f>
        <v>24</v>
      </c>
      <c r="F68" s="141"/>
      <c r="G68" s="142">
        <v>1</v>
      </c>
      <c r="H68" s="143">
        <v>2</v>
      </c>
      <c r="I68" s="144"/>
      <c r="J68" s="145">
        <f>J65</f>
        <v>2</v>
      </c>
      <c r="K68" s="142"/>
      <c r="L68" s="143"/>
      <c r="M68" s="144"/>
      <c r="N68" s="145">
        <f>SUM(N63:N67)</f>
        <v>3</v>
      </c>
      <c r="O68" s="146">
        <f>SUM(O63:O67)</f>
        <v>16</v>
      </c>
      <c r="P68" s="147"/>
    </row>
    <row r="69" spans="1:19" s="5" customFormat="1" ht="13.5" customHeight="1" thickBot="1" x14ac:dyDescent="0.25">
      <c r="A69" s="272" t="s">
        <v>127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9" s="5" customFormat="1" ht="12.75" customHeight="1" x14ac:dyDescent="0.2">
      <c r="A70" s="93">
        <v>50</v>
      </c>
      <c r="B70" s="148" t="s">
        <v>128</v>
      </c>
      <c r="C70" s="149" t="s">
        <v>129</v>
      </c>
      <c r="D70" s="111" t="s">
        <v>30</v>
      </c>
      <c r="E70" s="110">
        <v>1</v>
      </c>
      <c r="F70" s="150"/>
      <c r="G70" s="151"/>
      <c r="H70" s="152"/>
      <c r="I70" s="153"/>
      <c r="J70" s="150"/>
      <c r="K70" s="113"/>
      <c r="L70" s="95"/>
      <c r="M70" s="111">
        <v>1</v>
      </c>
      <c r="N70" s="112"/>
      <c r="O70" s="113"/>
      <c r="P70" s="95"/>
    </row>
    <row r="71" spans="1:19" s="5" customFormat="1" ht="13.5" customHeight="1" x14ac:dyDescent="0.2">
      <c r="A71" s="64">
        <v>51</v>
      </c>
      <c r="B71" s="105" t="s">
        <v>130</v>
      </c>
      <c r="C71" s="105" t="s">
        <v>131</v>
      </c>
      <c r="D71" s="36" t="s">
        <v>30</v>
      </c>
      <c r="E71" s="32">
        <v>1</v>
      </c>
      <c r="F71" s="138"/>
      <c r="G71" s="154"/>
      <c r="H71" s="155"/>
      <c r="I71" s="156"/>
      <c r="J71" s="138"/>
      <c r="K71" s="34"/>
      <c r="L71" s="35"/>
      <c r="M71" s="36"/>
      <c r="N71" s="33">
        <v>1</v>
      </c>
      <c r="O71" s="34"/>
      <c r="P71" s="35"/>
    </row>
    <row r="72" spans="1:19" s="5" customFormat="1" ht="12.75" customHeight="1" x14ac:dyDescent="0.2">
      <c r="A72" s="64">
        <v>52</v>
      </c>
      <c r="B72" s="105" t="s">
        <v>132</v>
      </c>
      <c r="C72" s="105" t="s">
        <v>133</v>
      </c>
      <c r="D72" s="36" t="s">
        <v>30</v>
      </c>
      <c r="E72" s="32">
        <v>4</v>
      </c>
      <c r="F72" s="138"/>
      <c r="G72" s="154"/>
      <c r="H72" s="155"/>
      <c r="I72" s="156"/>
      <c r="J72" s="138"/>
      <c r="K72" s="34"/>
      <c r="L72" s="35"/>
      <c r="M72" s="36"/>
      <c r="N72" s="33"/>
      <c r="O72" s="34"/>
      <c r="P72" s="35">
        <v>4</v>
      </c>
    </row>
    <row r="73" spans="1:19" x14ac:dyDescent="0.2">
      <c r="A73" s="157">
        <v>53</v>
      </c>
      <c r="B73" s="158" t="s">
        <v>134</v>
      </c>
      <c r="C73" s="158" t="s">
        <v>135</v>
      </c>
      <c r="D73" s="32" t="s">
        <v>22</v>
      </c>
      <c r="E73" s="32">
        <v>6</v>
      </c>
      <c r="F73" s="33"/>
      <c r="G73" s="34"/>
      <c r="H73" s="35"/>
      <c r="I73" s="36"/>
      <c r="J73" s="33"/>
      <c r="K73" s="34"/>
      <c r="L73" s="35"/>
      <c r="M73" s="36"/>
      <c r="N73" s="33"/>
      <c r="O73" s="34"/>
      <c r="P73" s="35">
        <v>6</v>
      </c>
    </row>
    <row r="74" spans="1:19" ht="15" thickBot="1" x14ac:dyDescent="0.25">
      <c r="A74" s="257" t="s">
        <v>136</v>
      </c>
      <c r="B74" s="258"/>
      <c r="C74" s="259"/>
      <c r="D74" s="153">
        <f>SUM(G74:P74)</f>
        <v>12</v>
      </c>
      <c r="E74" s="159">
        <f>SUM(E70:E73)</f>
        <v>12</v>
      </c>
      <c r="F74" s="150"/>
      <c r="G74" s="151"/>
      <c r="H74" s="152"/>
      <c r="I74" s="153"/>
      <c r="J74" s="150"/>
      <c r="K74" s="113"/>
      <c r="L74" s="95"/>
      <c r="M74" s="153">
        <v>1</v>
      </c>
      <c r="N74" s="150">
        <v>1</v>
      </c>
      <c r="O74" s="113"/>
      <c r="P74" s="152">
        <f>SUM(P72:P73)</f>
        <v>10</v>
      </c>
    </row>
    <row r="75" spans="1:19" ht="16.5" customHeight="1" thickBot="1" x14ac:dyDescent="0.3">
      <c r="A75" s="260" t="s">
        <v>137</v>
      </c>
      <c r="B75" s="261"/>
      <c r="C75" s="262"/>
      <c r="D75" s="160">
        <f t="shared" ref="D75:P75" si="2">D74+D68+D61+D60+D36+D20</f>
        <v>160</v>
      </c>
      <c r="E75" s="161">
        <f t="shared" si="2"/>
        <v>155</v>
      </c>
      <c r="F75" s="161">
        <f t="shared" si="2"/>
        <v>5</v>
      </c>
      <c r="G75" s="161">
        <f t="shared" si="2"/>
        <v>15</v>
      </c>
      <c r="H75" s="161">
        <f t="shared" si="2"/>
        <v>17</v>
      </c>
      <c r="I75" s="161">
        <f t="shared" si="2"/>
        <v>16</v>
      </c>
      <c r="J75" s="161">
        <f t="shared" si="2"/>
        <v>15</v>
      </c>
      <c r="K75" s="161">
        <f t="shared" si="2"/>
        <v>17</v>
      </c>
      <c r="L75" s="161">
        <f t="shared" si="2"/>
        <v>17</v>
      </c>
      <c r="M75" s="161">
        <f t="shared" si="2"/>
        <v>16</v>
      </c>
      <c r="N75" s="161">
        <f t="shared" si="2"/>
        <v>15</v>
      </c>
      <c r="O75" s="162">
        <f t="shared" si="2"/>
        <v>16</v>
      </c>
      <c r="P75" s="162">
        <f t="shared" si="2"/>
        <v>16</v>
      </c>
      <c r="R75" s="163"/>
      <c r="S75" s="38"/>
    </row>
    <row r="76" spans="1:19" x14ac:dyDescent="0.2">
      <c r="A76" s="61"/>
      <c r="B76" s="164"/>
      <c r="C76" s="61" t="s">
        <v>138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82" spans="2:2" ht="15" x14ac:dyDescent="0.2">
      <c r="B82" s="166"/>
    </row>
    <row r="83" spans="2:2" ht="15" x14ac:dyDescent="0.2">
      <c r="B83" s="166"/>
    </row>
    <row r="84" spans="2:2" ht="15" x14ac:dyDescent="0.2">
      <c r="B84" s="166"/>
    </row>
  </sheetData>
  <mergeCells count="30">
    <mergeCell ref="A20:C20"/>
    <mergeCell ref="A21:P21"/>
    <mergeCell ref="A36:C36"/>
    <mergeCell ref="A74:C74"/>
    <mergeCell ref="A75:C75"/>
    <mergeCell ref="A37:P37"/>
    <mergeCell ref="A60:C60"/>
    <mergeCell ref="A62:P62"/>
    <mergeCell ref="A68:C68"/>
    <mergeCell ref="A69:P69"/>
    <mergeCell ref="A61:C61"/>
    <mergeCell ref="H1:P1"/>
    <mergeCell ref="H2:P2"/>
    <mergeCell ref="H3:P3"/>
    <mergeCell ref="H4:P4"/>
    <mergeCell ref="A6:P6"/>
    <mergeCell ref="A5:P5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  <mergeCell ref="E10:P1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S84"/>
  <sheetViews>
    <sheetView topLeftCell="A58" zoomScale="110" zoomScaleNormal="110" workbookViewId="0">
      <selection activeCell="A25" sqref="A15:XFD25"/>
    </sheetView>
  </sheetViews>
  <sheetFormatPr defaultColWidth="9.140625" defaultRowHeight="12.75" x14ac:dyDescent="0.2"/>
  <cols>
    <col min="1" max="1" width="5.5703125" style="4" customWidth="1"/>
    <col min="2" max="2" width="11.85546875" style="165" customWidth="1"/>
    <col min="3" max="3" width="38.85546875" style="4" customWidth="1"/>
    <col min="4" max="4" width="6.5703125" style="4" customWidth="1"/>
    <col min="5" max="5" width="5.140625" style="4" customWidth="1"/>
    <col min="6" max="7" width="5" style="4" customWidth="1"/>
    <col min="8" max="8" width="4.85546875" style="4" customWidth="1"/>
    <col min="9" max="9" width="5" style="4" customWidth="1"/>
    <col min="10" max="10" width="4.85546875" style="4" customWidth="1"/>
    <col min="11" max="11" width="4.42578125" style="4" customWidth="1"/>
    <col min="12" max="12" width="4.85546875" style="4" customWidth="1"/>
    <col min="13" max="13" width="4.5703125" style="4" customWidth="1"/>
    <col min="14" max="14" width="4.7109375" style="4" customWidth="1"/>
    <col min="15" max="15" width="4.5703125" style="4" customWidth="1"/>
    <col min="16" max="16" width="4.85546875" style="4" customWidth="1"/>
    <col min="17" max="17" width="9.140625" style="4"/>
    <col min="18" max="19" width="9.140625" style="5"/>
    <col min="20" max="16384" width="9.140625" style="4"/>
  </cols>
  <sheetData>
    <row r="1" spans="1:19" s="2" customFormat="1" x14ac:dyDescent="0.2">
      <c r="A1" s="1"/>
      <c r="B1" s="1"/>
      <c r="C1" s="1"/>
      <c r="D1" s="1"/>
      <c r="E1" s="1"/>
      <c r="F1" s="1"/>
      <c r="G1" s="1"/>
      <c r="H1" s="252" t="s">
        <v>0</v>
      </c>
      <c r="I1" s="252"/>
      <c r="J1" s="252"/>
      <c r="K1" s="252"/>
      <c r="L1" s="252"/>
      <c r="M1" s="252"/>
      <c r="N1" s="252"/>
      <c r="O1" s="252"/>
      <c r="P1" s="252"/>
      <c r="R1" s="3"/>
      <c r="S1" s="3"/>
    </row>
    <row r="2" spans="1:19" s="2" customFormat="1" x14ac:dyDescent="0.2">
      <c r="A2" s="1"/>
      <c r="B2" s="1"/>
      <c r="C2" s="1"/>
      <c r="D2" s="1"/>
      <c r="E2" s="1"/>
      <c r="F2" s="1"/>
      <c r="G2" s="1"/>
      <c r="H2" s="252" t="s">
        <v>1</v>
      </c>
      <c r="I2" s="252"/>
      <c r="J2" s="252"/>
      <c r="K2" s="252"/>
      <c r="L2" s="252"/>
      <c r="M2" s="252"/>
      <c r="N2" s="252"/>
      <c r="O2" s="252"/>
      <c r="P2" s="252"/>
      <c r="R2" s="3"/>
      <c r="S2" s="3"/>
    </row>
    <row r="3" spans="1:19" s="2" customFormat="1" ht="12.75" customHeight="1" x14ac:dyDescent="0.2">
      <c r="A3" s="1"/>
      <c r="B3" s="1"/>
      <c r="C3" s="1"/>
      <c r="D3" s="1"/>
      <c r="E3" s="1"/>
      <c r="F3" s="1"/>
      <c r="G3" s="1"/>
      <c r="H3" s="252" t="s">
        <v>2</v>
      </c>
      <c r="I3" s="252"/>
      <c r="J3" s="252"/>
      <c r="K3" s="252"/>
      <c r="L3" s="252"/>
      <c r="M3" s="252"/>
      <c r="N3" s="252"/>
      <c r="O3" s="252"/>
      <c r="P3" s="252"/>
      <c r="R3" s="3"/>
      <c r="S3" s="3"/>
    </row>
    <row r="4" spans="1:19" s="2" customFormat="1" x14ac:dyDescent="0.2">
      <c r="A4" s="1"/>
      <c r="B4" s="1"/>
      <c r="C4" s="1"/>
      <c r="D4" s="1"/>
      <c r="E4" s="1"/>
      <c r="F4" s="1"/>
      <c r="G4" s="1"/>
      <c r="H4" s="252" t="s">
        <v>3</v>
      </c>
      <c r="I4" s="252"/>
      <c r="J4" s="252"/>
      <c r="K4" s="252"/>
      <c r="L4" s="252"/>
      <c r="M4" s="252"/>
      <c r="N4" s="252"/>
      <c r="O4" s="252"/>
      <c r="P4" s="252"/>
      <c r="R4" s="3"/>
      <c r="S4" s="3"/>
    </row>
    <row r="5" spans="1:19" s="2" customFormat="1" ht="15.75" x14ac:dyDescent="0.25">
      <c r="A5" s="254" t="s">
        <v>148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R5" s="3"/>
      <c r="S5" s="3"/>
    </row>
    <row r="6" spans="1:19" ht="15" customHeight="1" x14ac:dyDescent="0.25">
      <c r="A6" s="253" t="s">
        <v>147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9" s="2" customFormat="1" ht="13.5" customHeight="1" thickBot="1" x14ac:dyDescent="0.25">
      <c r="A7" s="228" t="s">
        <v>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R7" s="3"/>
      <c r="S7" s="3"/>
    </row>
    <row r="8" spans="1:19" s="6" customFormat="1" ht="13.5" customHeight="1" x14ac:dyDescent="0.25">
      <c r="A8" s="232" t="s">
        <v>5</v>
      </c>
      <c r="B8" s="235" t="s">
        <v>6</v>
      </c>
      <c r="C8" s="238" t="s">
        <v>7</v>
      </c>
      <c r="D8" s="241" t="s">
        <v>8</v>
      </c>
      <c r="E8" s="244" t="s">
        <v>9</v>
      </c>
      <c r="F8" s="245"/>
      <c r="G8" s="248" t="s">
        <v>10</v>
      </c>
      <c r="H8" s="249"/>
      <c r="I8" s="246" t="s">
        <v>11</v>
      </c>
      <c r="J8" s="247"/>
      <c r="K8" s="248" t="s">
        <v>12</v>
      </c>
      <c r="L8" s="249"/>
      <c r="M8" s="248" t="s">
        <v>13</v>
      </c>
      <c r="N8" s="249"/>
      <c r="O8" s="278" t="s">
        <v>14</v>
      </c>
      <c r="P8" s="279"/>
      <c r="R8" s="7"/>
      <c r="S8" s="7"/>
    </row>
    <row r="9" spans="1:19" s="6" customFormat="1" ht="24" customHeight="1" x14ac:dyDescent="0.25">
      <c r="A9" s="233"/>
      <c r="B9" s="236"/>
      <c r="C9" s="239"/>
      <c r="D9" s="242"/>
      <c r="E9" s="8" t="s">
        <v>15</v>
      </c>
      <c r="F9" s="9" t="s">
        <v>164</v>
      </c>
      <c r="G9" s="167" t="s">
        <v>149</v>
      </c>
      <c r="H9" s="168" t="s">
        <v>157</v>
      </c>
      <c r="I9" s="12" t="s">
        <v>158</v>
      </c>
      <c r="J9" s="13" t="s">
        <v>152</v>
      </c>
      <c r="K9" s="167" t="s">
        <v>159</v>
      </c>
      <c r="L9" s="168" t="s">
        <v>160</v>
      </c>
      <c r="M9" s="169" t="s">
        <v>161</v>
      </c>
      <c r="N9" s="170" t="s">
        <v>156</v>
      </c>
      <c r="O9" s="14" t="s">
        <v>16</v>
      </c>
      <c r="P9" s="9" t="s">
        <v>17</v>
      </c>
      <c r="R9" s="7"/>
      <c r="S9" s="7"/>
    </row>
    <row r="10" spans="1:19" s="6" customFormat="1" ht="12.75" customHeight="1" thickBot="1" x14ac:dyDescent="0.3">
      <c r="A10" s="234"/>
      <c r="B10" s="237"/>
      <c r="C10" s="240"/>
      <c r="D10" s="243"/>
      <c r="E10" s="255" t="s">
        <v>18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  <c r="R10" s="7"/>
      <c r="S10" s="7"/>
    </row>
    <row r="11" spans="1:19" ht="15.75" x14ac:dyDescent="0.25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9" x14ac:dyDescent="0.2">
      <c r="A12" s="15">
        <v>1</v>
      </c>
      <c r="B12" s="16" t="s">
        <v>20</v>
      </c>
      <c r="C12" s="17" t="s">
        <v>21</v>
      </c>
      <c r="D12" s="18" t="s">
        <v>22</v>
      </c>
      <c r="E12" s="18">
        <v>3</v>
      </c>
      <c r="F12" s="19"/>
      <c r="G12" s="20">
        <v>3</v>
      </c>
      <c r="H12" s="21"/>
      <c r="I12" s="22"/>
      <c r="J12" s="19"/>
      <c r="K12" s="20"/>
      <c r="L12" s="23"/>
      <c r="M12" s="24"/>
      <c r="N12" s="25"/>
      <c r="O12" s="26"/>
      <c r="P12" s="27"/>
    </row>
    <row r="13" spans="1:19" x14ac:dyDescent="0.2">
      <c r="A13" s="15">
        <v>2</v>
      </c>
      <c r="B13" s="28" t="s">
        <v>23</v>
      </c>
      <c r="C13" s="29" t="s">
        <v>24</v>
      </c>
      <c r="D13" s="18" t="s">
        <v>22</v>
      </c>
      <c r="E13" s="18">
        <v>2</v>
      </c>
      <c r="F13" s="19"/>
      <c r="G13" s="20">
        <v>2</v>
      </c>
      <c r="H13" s="21"/>
      <c r="I13" s="22"/>
      <c r="J13" s="19"/>
      <c r="K13" s="20"/>
      <c r="L13" s="23"/>
      <c r="M13" s="24"/>
      <c r="N13" s="25"/>
      <c r="O13" s="26"/>
      <c r="P13" s="27"/>
    </row>
    <row r="14" spans="1:19" x14ac:dyDescent="0.2">
      <c r="A14" s="15">
        <v>3</v>
      </c>
      <c r="B14" s="30" t="s">
        <v>25</v>
      </c>
      <c r="C14" s="31" t="s">
        <v>26</v>
      </c>
      <c r="D14" s="32" t="s">
        <v>27</v>
      </c>
      <c r="E14" s="32">
        <v>2</v>
      </c>
      <c r="F14" s="33"/>
      <c r="G14" s="34"/>
      <c r="H14" s="35">
        <v>2</v>
      </c>
      <c r="I14" s="36"/>
      <c r="J14" s="33"/>
      <c r="K14" s="34"/>
      <c r="L14" s="37"/>
      <c r="M14" s="24"/>
      <c r="N14" s="25"/>
      <c r="O14" s="26"/>
      <c r="P14" s="27"/>
      <c r="R14" s="38"/>
    </row>
    <row r="15" spans="1:19" s="5" customFormat="1" x14ac:dyDescent="0.2">
      <c r="A15" s="64">
        <v>4</v>
      </c>
      <c r="B15" s="30" t="s">
        <v>28</v>
      </c>
      <c r="C15" s="31" t="s">
        <v>29</v>
      </c>
      <c r="D15" s="32" t="s">
        <v>30</v>
      </c>
      <c r="E15" s="32">
        <v>2</v>
      </c>
      <c r="F15" s="33"/>
      <c r="G15" s="34"/>
      <c r="H15" s="35">
        <v>2</v>
      </c>
      <c r="I15" s="36"/>
      <c r="K15" s="34"/>
      <c r="L15" s="37"/>
      <c r="M15" s="290"/>
      <c r="N15" s="291"/>
      <c r="O15" s="292"/>
      <c r="P15" s="293"/>
    </row>
    <row r="16" spans="1:19" s="5" customFormat="1" x14ac:dyDescent="0.2">
      <c r="A16" s="64">
        <v>5</v>
      </c>
      <c r="B16" s="30" t="s">
        <v>31</v>
      </c>
      <c r="C16" s="31" t="s">
        <v>32</v>
      </c>
      <c r="D16" s="32" t="s">
        <v>22</v>
      </c>
      <c r="E16" s="32">
        <v>2</v>
      </c>
      <c r="F16" s="33"/>
      <c r="G16" s="34"/>
      <c r="H16" s="35"/>
      <c r="I16" s="36">
        <v>2</v>
      </c>
      <c r="J16" s="33"/>
      <c r="K16" s="34"/>
      <c r="L16" s="37"/>
      <c r="M16" s="290"/>
      <c r="N16" s="291"/>
      <c r="O16" s="292"/>
      <c r="P16" s="293"/>
    </row>
    <row r="17" spans="1:18" s="5" customFormat="1" x14ac:dyDescent="0.2">
      <c r="A17" s="64">
        <v>6</v>
      </c>
      <c r="B17" s="94" t="s">
        <v>33</v>
      </c>
      <c r="C17" s="94" t="s">
        <v>34</v>
      </c>
      <c r="D17" s="32" t="s">
        <v>27</v>
      </c>
      <c r="E17" s="32">
        <v>2</v>
      </c>
      <c r="F17" s="33"/>
      <c r="G17" s="34"/>
      <c r="H17" s="35"/>
      <c r="I17" s="36">
        <v>2</v>
      </c>
      <c r="J17" s="33"/>
      <c r="K17" s="34"/>
      <c r="L17" s="37"/>
      <c r="M17" s="290"/>
      <c r="N17" s="291"/>
      <c r="O17" s="292"/>
      <c r="P17" s="293"/>
    </row>
    <row r="18" spans="1:18" s="5" customFormat="1" x14ac:dyDescent="0.2">
      <c r="A18" s="64">
        <v>7</v>
      </c>
      <c r="B18" s="94" t="s">
        <v>35</v>
      </c>
      <c r="C18" s="94" t="s">
        <v>36</v>
      </c>
      <c r="D18" s="32" t="s">
        <v>22</v>
      </c>
      <c r="E18" s="32">
        <v>3</v>
      </c>
      <c r="F18" s="33"/>
      <c r="G18" s="34"/>
      <c r="H18" s="35"/>
      <c r="I18" s="36"/>
      <c r="J18" s="33">
        <v>3</v>
      </c>
      <c r="K18" s="34"/>
      <c r="L18" s="37"/>
      <c r="M18" s="290"/>
      <c r="N18" s="291"/>
      <c r="O18" s="292"/>
      <c r="P18" s="293"/>
      <c r="R18" s="38"/>
    </row>
    <row r="19" spans="1:18" s="5" customFormat="1" x14ac:dyDescent="0.2">
      <c r="A19" s="64">
        <v>8</v>
      </c>
      <c r="B19" s="294" t="s">
        <v>37</v>
      </c>
      <c r="C19" s="295" t="s">
        <v>38</v>
      </c>
      <c r="D19" s="32" t="s">
        <v>22</v>
      </c>
      <c r="E19" s="32">
        <v>4</v>
      </c>
      <c r="F19" s="33"/>
      <c r="G19" s="34"/>
      <c r="H19" s="35"/>
      <c r="I19" s="36"/>
      <c r="J19" s="33"/>
      <c r="K19" s="34">
        <v>4</v>
      </c>
      <c r="L19" s="37"/>
      <c r="M19" s="290"/>
      <c r="N19" s="291"/>
      <c r="O19" s="292"/>
      <c r="P19" s="293"/>
    </row>
    <row r="20" spans="1:18" s="5" customFormat="1" ht="15" thickBot="1" x14ac:dyDescent="0.25">
      <c r="A20" s="296" t="s">
        <v>39</v>
      </c>
      <c r="B20" s="297"/>
      <c r="C20" s="298"/>
      <c r="D20" s="140">
        <f>SUM(G20:P20)</f>
        <v>20</v>
      </c>
      <c r="E20" s="140">
        <f>SUM(E12:E19)</f>
        <v>20</v>
      </c>
      <c r="F20" s="145"/>
      <c r="G20" s="142">
        <f>SUM(G12:G19)</f>
        <v>5</v>
      </c>
      <c r="H20" s="143">
        <f>SUM(H12:H19)</f>
        <v>4</v>
      </c>
      <c r="I20" s="144">
        <f>SUM(I12:I19)</f>
        <v>4</v>
      </c>
      <c r="J20" s="145">
        <f>SUM(J12:J19)</f>
        <v>3</v>
      </c>
      <c r="K20" s="142">
        <f>SUM(K12:K19)</f>
        <v>4</v>
      </c>
      <c r="L20" s="299"/>
      <c r="M20" s="300"/>
      <c r="N20" s="301"/>
      <c r="O20" s="302"/>
      <c r="P20" s="303"/>
    </row>
    <row r="21" spans="1:18" s="5" customFormat="1" ht="15.75" customHeight="1" x14ac:dyDescent="0.25">
      <c r="A21" s="304" t="s">
        <v>40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</row>
    <row r="22" spans="1:18" s="5" customFormat="1" x14ac:dyDescent="0.2">
      <c r="A22" s="64">
        <v>9</v>
      </c>
      <c r="B22" s="30" t="s">
        <v>41</v>
      </c>
      <c r="C22" s="31" t="s">
        <v>42</v>
      </c>
      <c r="D22" s="110" t="s">
        <v>22</v>
      </c>
      <c r="E22" s="110">
        <v>3</v>
      </c>
      <c r="F22" s="112"/>
      <c r="G22" s="113">
        <v>3</v>
      </c>
      <c r="H22" s="95"/>
      <c r="I22" s="111"/>
      <c r="J22" s="112"/>
      <c r="K22" s="113"/>
      <c r="L22" s="95"/>
      <c r="M22" s="153"/>
      <c r="N22" s="307"/>
      <c r="O22" s="308"/>
      <c r="P22" s="293"/>
    </row>
    <row r="23" spans="1:18" s="5" customFormat="1" x14ac:dyDescent="0.2">
      <c r="A23" s="64">
        <v>10</v>
      </c>
      <c r="B23" s="30" t="s">
        <v>43</v>
      </c>
      <c r="C23" s="31" t="s">
        <v>44</v>
      </c>
      <c r="D23" s="32" t="s">
        <v>27</v>
      </c>
      <c r="E23" s="32">
        <v>2</v>
      </c>
      <c r="F23" s="33"/>
      <c r="G23" s="34">
        <v>2</v>
      </c>
      <c r="H23" s="95"/>
      <c r="I23" s="111"/>
      <c r="J23" s="112"/>
      <c r="K23" s="113"/>
      <c r="L23" s="95"/>
      <c r="M23" s="153"/>
      <c r="N23" s="307"/>
      <c r="O23" s="308"/>
      <c r="P23" s="293"/>
    </row>
    <row r="24" spans="1:18" s="5" customFormat="1" x14ac:dyDescent="0.2">
      <c r="A24" s="64">
        <v>11</v>
      </c>
      <c r="B24" s="30" t="s">
        <v>45</v>
      </c>
      <c r="C24" s="31" t="s">
        <v>46</v>
      </c>
      <c r="D24" s="32" t="s">
        <v>22</v>
      </c>
      <c r="E24" s="32">
        <v>4</v>
      </c>
      <c r="F24" s="33"/>
      <c r="G24" s="34">
        <v>4</v>
      </c>
      <c r="H24" s="95"/>
      <c r="I24" s="111"/>
      <c r="J24" s="112"/>
      <c r="K24" s="113"/>
      <c r="L24" s="95"/>
      <c r="M24" s="153"/>
      <c r="N24" s="307"/>
      <c r="O24" s="308"/>
      <c r="P24" s="293"/>
    </row>
    <row r="25" spans="1:18" s="5" customFormat="1" x14ac:dyDescent="0.2">
      <c r="A25" s="64">
        <v>12</v>
      </c>
      <c r="B25" s="30" t="s">
        <v>47</v>
      </c>
      <c r="C25" s="31" t="s">
        <v>48</v>
      </c>
      <c r="D25" s="309" t="s">
        <v>22</v>
      </c>
      <c r="E25" s="309">
        <v>4</v>
      </c>
      <c r="F25" s="310"/>
      <c r="G25" s="34"/>
      <c r="H25" s="35">
        <v>4</v>
      </c>
      <c r="I25" s="111"/>
      <c r="J25" s="112"/>
      <c r="K25" s="113"/>
      <c r="L25" s="95"/>
      <c r="M25" s="153"/>
      <c r="N25" s="307"/>
      <c r="O25" s="308"/>
      <c r="P25" s="293"/>
    </row>
    <row r="26" spans="1:18" x14ac:dyDescent="0.2">
      <c r="A26" s="15">
        <v>13</v>
      </c>
      <c r="B26" s="61" t="s">
        <v>49</v>
      </c>
      <c r="C26" s="29" t="s">
        <v>50</v>
      </c>
      <c r="D26" s="18" t="s">
        <v>27</v>
      </c>
      <c r="E26" s="18">
        <v>2</v>
      </c>
      <c r="F26" s="19"/>
      <c r="G26" s="20"/>
      <c r="H26" s="21">
        <v>2</v>
      </c>
      <c r="I26" s="55"/>
      <c r="J26" s="52"/>
      <c r="K26" s="53"/>
      <c r="L26" s="54"/>
      <c r="M26" s="56"/>
      <c r="N26" s="57"/>
      <c r="O26" s="58"/>
      <c r="P26" s="27"/>
    </row>
    <row r="27" spans="1:18" x14ac:dyDescent="0.2">
      <c r="A27" s="15">
        <v>14</v>
      </c>
      <c r="B27" s="28" t="s">
        <v>51</v>
      </c>
      <c r="C27" s="29" t="s">
        <v>52</v>
      </c>
      <c r="D27" s="18" t="s">
        <v>22</v>
      </c>
      <c r="E27" s="18">
        <v>2</v>
      </c>
      <c r="F27" s="19"/>
      <c r="G27" s="20"/>
      <c r="H27" s="21">
        <v>2</v>
      </c>
      <c r="I27" s="55"/>
      <c r="J27" s="52"/>
      <c r="K27" s="53"/>
      <c r="L27" s="54"/>
      <c r="M27" s="56"/>
      <c r="N27" s="57"/>
      <c r="O27" s="58"/>
      <c r="P27" s="27"/>
    </row>
    <row r="28" spans="1:18" x14ac:dyDescent="0.2">
      <c r="A28" s="15">
        <v>15</v>
      </c>
      <c r="B28" s="28" t="s">
        <v>53</v>
      </c>
      <c r="C28" s="29" t="s">
        <v>54</v>
      </c>
      <c r="D28" s="18" t="s">
        <v>22</v>
      </c>
      <c r="E28" s="18">
        <v>4</v>
      </c>
      <c r="F28" s="19"/>
      <c r="G28" s="20"/>
      <c r="H28" s="21"/>
      <c r="I28" s="22">
        <v>4</v>
      </c>
      <c r="J28" s="19"/>
      <c r="K28" s="20"/>
      <c r="L28" s="21"/>
      <c r="M28" s="62"/>
      <c r="N28" s="25"/>
      <c r="O28" s="26"/>
      <c r="P28" s="27"/>
    </row>
    <row r="29" spans="1:18" x14ac:dyDescent="0.2">
      <c r="A29" s="15">
        <v>16</v>
      </c>
      <c r="B29" s="17" t="s">
        <v>55</v>
      </c>
      <c r="C29" s="29" t="s">
        <v>56</v>
      </c>
      <c r="D29" s="18" t="s">
        <v>27</v>
      </c>
      <c r="E29" s="18">
        <v>2</v>
      </c>
      <c r="F29" s="19"/>
      <c r="G29" s="20"/>
      <c r="H29" s="21"/>
      <c r="I29" s="22">
        <v>2</v>
      </c>
      <c r="J29" s="19"/>
      <c r="K29" s="20"/>
      <c r="L29" s="21"/>
      <c r="M29" s="62"/>
      <c r="N29" s="25"/>
      <c r="O29" s="26"/>
      <c r="P29" s="27"/>
    </row>
    <row r="30" spans="1:18" x14ac:dyDescent="0.2">
      <c r="A30" s="15">
        <v>17</v>
      </c>
      <c r="B30" s="16" t="s">
        <v>57</v>
      </c>
      <c r="C30" s="29" t="s">
        <v>58</v>
      </c>
      <c r="D30" s="18" t="s">
        <v>27</v>
      </c>
      <c r="E30" s="18">
        <v>2</v>
      </c>
      <c r="F30" s="19"/>
      <c r="G30" s="20"/>
      <c r="H30" s="21"/>
      <c r="I30" s="22">
        <v>2</v>
      </c>
      <c r="J30" s="19"/>
      <c r="K30" s="20"/>
      <c r="L30" s="21"/>
      <c r="M30" s="62"/>
      <c r="N30" s="25"/>
      <c r="O30" s="26"/>
      <c r="P30" s="27"/>
    </row>
    <row r="31" spans="1:18" x14ac:dyDescent="0.2">
      <c r="A31" s="15">
        <v>18</v>
      </c>
      <c r="B31" s="61" t="s">
        <v>59</v>
      </c>
      <c r="C31" s="63" t="s">
        <v>60</v>
      </c>
      <c r="D31" s="18" t="s">
        <v>22</v>
      </c>
      <c r="E31" s="18">
        <v>2</v>
      </c>
      <c r="F31" s="19"/>
      <c r="G31" s="20"/>
      <c r="H31" s="21"/>
      <c r="I31" s="22">
        <v>2</v>
      </c>
      <c r="J31" s="19"/>
      <c r="K31" s="20"/>
      <c r="L31" s="21"/>
      <c r="M31" s="62"/>
      <c r="N31" s="25"/>
      <c r="O31" s="26"/>
      <c r="P31" s="27"/>
    </row>
    <row r="32" spans="1:18" x14ac:dyDescent="0.2">
      <c r="A32" s="194">
        <v>19</v>
      </c>
      <c r="B32" s="195" t="s">
        <v>61</v>
      </c>
      <c r="C32" s="196" t="s">
        <v>63</v>
      </c>
      <c r="D32" s="179" t="s">
        <v>22</v>
      </c>
      <c r="E32" s="179">
        <v>3</v>
      </c>
      <c r="F32" s="180"/>
      <c r="G32" s="181"/>
      <c r="H32" s="182"/>
      <c r="I32" s="183"/>
      <c r="J32" s="180">
        <v>3</v>
      </c>
      <c r="K32" s="181"/>
      <c r="L32" s="182"/>
      <c r="M32" s="62"/>
      <c r="N32" s="25"/>
      <c r="O32" s="26"/>
      <c r="P32" s="27"/>
    </row>
    <row r="33" spans="1:19" x14ac:dyDescent="0.2">
      <c r="A33" s="197">
        <v>20</v>
      </c>
      <c r="B33" s="198" t="s">
        <v>62</v>
      </c>
      <c r="C33" s="199" t="s">
        <v>63</v>
      </c>
      <c r="D33" s="200" t="s">
        <v>64</v>
      </c>
      <c r="E33" s="200"/>
      <c r="F33" s="189">
        <v>1</v>
      </c>
      <c r="G33" s="190"/>
      <c r="H33" s="191"/>
      <c r="I33" s="201"/>
      <c r="J33" s="189">
        <v>1</v>
      </c>
      <c r="K33" s="190"/>
      <c r="L33" s="182"/>
      <c r="M33" s="62"/>
      <c r="N33" s="25"/>
      <c r="O33" s="26"/>
      <c r="P33" s="27"/>
    </row>
    <row r="34" spans="1:19" x14ac:dyDescent="0.2">
      <c r="A34" s="194">
        <v>21</v>
      </c>
      <c r="B34" s="195" t="s">
        <v>65</v>
      </c>
      <c r="C34" s="202" t="s">
        <v>66</v>
      </c>
      <c r="D34" s="179" t="s">
        <v>22</v>
      </c>
      <c r="E34" s="179">
        <v>3</v>
      </c>
      <c r="F34" s="180"/>
      <c r="G34" s="181"/>
      <c r="H34" s="182"/>
      <c r="I34" s="183"/>
      <c r="J34" s="180"/>
      <c r="K34" s="181">
        <v>3</v>
      </c>
      <c r="L34" s="182"/>
      <c r="M34" s="62"/>
      <c r="N34" s="25"/>
      <c r="O34" s="66"/>
      <c r="P34" s="67"/>
    </row>
    <row r="35" spans="1:19" s="73" customFormat="1" x14ac:dyDescent="0.2">
      <c r="A35" s="177">
        <v>22</v>
      </c>
      <c r="B35" s="178" t="s">
        <v>67</v>
      </c>
      <c r="C35" s="178" t="s">
        <v>68</v>
      </c>
      <c r="D35" s="179" t="s">
        <v>22</v>
      </c>
      <c r="E35" s="179">
        <f>L35</f>
        <v>3</v>
      </c>
      <c r="F35" s="180"/>
      <c r="G35" s="181"/>
      <c r="H35" s="182"/>
      <c r="I35" s="183"/>
      <c r="J35" s="180"/>
      <c r="K35" s="181"/>
      <c r="L35" s="182">
        <f>2+1</f>
        <v>3</v>
      </c>
      <c r="M35" s="68"/>
      <c r="N35" s="69"/>
      <c r="O35" s="70"/>
      <c r="P35" s="71"/>
      <c r="Q35" s="72"/>
      <c r="R35" s="38"/>
      <c r="S35" s="38"/>
    </row>
    <row r="36" spans="1:19" ht="15" thickBot="1" x14ac:dyDescent="0.25">
      <c r="A36" s="266" t="s">
        <v>69</v>
      </c>
      <c r="B36" s="267"/>
      <c r="C36" s="268"/>
      <c r="D36" s="74">
        <f>SUM(G36:P36)</f>
        <v>37</v>
      </c>
      <c r="E36" s="74">
        <f>SUM(E22:E35)</f>
        <v>36</v>
      </c>
      <c r="F36" s="75">
        <v>1</v>
      </c>
      <c r="G36" s="76">
        <f t="shared" ref="G36:L36" si="0">SUM(G22:G35)</f>
        <v>9</v>
      </c>
      <c r="H36" s="77">
        <f t="shared" si="0"/>
        <v>8</v>
      </c>
      <c r="I36" s="78">
        <f t="shared" si="0"/>
        <v>10</v>
      </c>
      <c r="J36" s="75">
        <f t="shared" si="0"/>
        <v>4</v>
      </c>
      <c r="K36" s="76">
        <f t="shared" si="0"/>
        <v>3</v>
      </c>
      <c r="L36" s="77">
        <f t="shared" si="0"/>
        <v>3</v>
      </c>
      <c r="M36" s="78"/>
      <c r="N36" s="79"/>
      <c r="O36" s="80"/>
      <c r="P36" s="81"/>
    </row>
    <row r="37" spans="1:19" ht="15.75" x14ac:dyDescent="0.25">
      <c r="A37" s="263" t="s">
        <v>70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</row>
    <row r="38" spans="1:19" x14ac:dyDescent="0.2">
      <c r="A38" s="82">
        <v>23</v>
      </c>
      <c r="B38" s="83" t="s">
        <v>71</v>
      </c>
      <c r="C38" s="84" t="s">
        <v>72</v>
      </c>
      <c r="D38" s="51" t="s">
        <v>22</v>
      </c>
      <c r="E38" s="55">
        <v>3</v>
      </c>
      <c r="F38" s="52"/>
      <c r="G38" s="53"/>
      <c r="H38" s="54">
        <v>3</v>
      </c>
      <c r="I38" s="85"/>
      <c r="J38" s="52"/>
      <c r="K38" s="53"/>
      <c r="L38" s="54"/>
      <c r="M38" s="55"/>
      <c r="N38" s="52"/>
      <c r="O38" s="86"/>
      <c r="P38" s="87"/>
    </row>
    <row r="39" spans="1:19" x14ac:dyDescent="0.2">
      <c r="A39" s="82">
        <v>24</v>
      </c>
      <c r="B39" s="16" t="s">
        <v>73</v>
      </c>
      <c r="C39" s="28" t="s">
        <v>74</v>
      </c>
      <c r="D39" s="18" t="s">
        <v>22</v>
      </c>
      <c r="E39" s="22">
        <v>2</v>
      </c>
      <c r="F39" s="19"/>
      <c r="G39" s="20"/>
      <c r="H39" s="21"/>
      <c r="I39" s="22">
        <v>2</v>
      </c>
      <c r="J39" s="52"/>
      <c r="K39" s="53"/>
      <c r="L39" s="54"/>
      <c r="M39" s="20"/>
      <c r="N39" s="21"/>
      <c r="O39" s="86"/>
      <c r="P39" s="87"/>
    </row>
    <row r="40" spans="1:19" x14ac:dyDescent="0.2">
      <c r="A40" s="82">
        <v>25</v>
      </c>
      <c r="B40" s="88" t="s">
        <v>75</v>
      </c>
      <c r="C40" s="89" t="s">
        <v>76</v>
      </c>
      <c r="D40" s="90" t="s">
        <v>22</v>
      </c>
      <c r="E40" s="91">
        <v>4</v>
      </c>
      <c r="F40" s="92"/>
      <c r="G40" s="20"/>
      <c r="H40" s="21"/>
      <c r="I40" s="91"/>
      <c r="J40" s="92">
        <v>4</v>
      </c>
      <c r="K40" s="53"/>
      <c r="L40" s="54"/>
      <c r="M40" s="20"/>
      <c r="N40" s="54"/>
      <c r="O40" s="86"/>
      <c r="P40" s="87"/>
    </row>
    <row r="41" spans="1:19" x14ac:dyDescent="0.2">
      <c r="A41" s="82">
        <v>26</v>
      </c>
      <c r="B41" s="16" t="s">
        <v>77</v>
      </c>
      <c r="C41" s="28" t="s">
        <v>78</v>
      </c>
      <c r="D41" s="18" t="s">
        <v>27</v>
      </c>
      <c r="E41" s="22">
        <v>3</v>
      </c>
      <c r="F41" s="19"/>
      <c r="G41" s="20"/>
      <c r="H41" s="21"/>
      <c r="I41" s="22"/>
      <c r="J41" s="19"/>
      <c r="K41" s="20">
        <v>3</v>
      </c>
      <c r="L41" s="54"/>
      <c r="M41" s="53"/>
      <c r="N41" s="54"/>
      <c r="O41" s="86"/>
      <c r="P41" s="87"/>
    </row>
    <row r="42" spans="1:19" x14ac:dyDescent="0.2">
      <c r="A42" s="82">
        <v>27</v>
      </c>
      <c r="B42" s="16" t="s">
        <v>79</v>
      </c>
      <c r="C42" s="28" t="s">
        <v>80</v>
      </c>
      <c r="D42" s="18" t="s">
        <v>27</v>
      </c>
      <c r="E42" s="22">
        <v>3</v>
      </c>
      <c r="F42" s="19"/>
      <c r="G42" s="20"/>
      <c r="H42" s="21"/>
      <c r="I42" s="22"/>
      <c r="J42" s="19"/>
      <c r="K42" s="20">
        <v>3</v>
      </c>
      <c r="L42" s="54"/>
      <c r="M42" s="20"/>
      <c r="N42" s="54"/>
      <c r="O42" s="86"/>
      <c r="P42" s="87"/>
    </row>
    <row r="43" spans="1:19" x14ac:dyDescent="0.2">
      <c r="A43" s="93">
        <v>33</v>
      </c>
      <c r="B43" s="94" t="s">
        <v>81</v>
      </c>
      <c r="C43" s="30" t="s">
        <v>82</v>
      </c>
      <c r="D43" s="32" t="s">
        <v>27</v>
      </c>
      <c r="E43" s="36">
        <v>2</v>
      </c>
      <c r="F43" s="33"/>
      <c r="G43" s="34"/>
      <c r="H43" s="35"/>
      <c r="I43" s="36"/>
      <c r="J43" s="33"/>
      <c r="K43" s="34">
        <v>2</v>
      </c>
      <c r="L43" s="35"/>
      <c r="M43" s="36"/>
      <c r="N43" s="95"/>
      <c r="O43" s="96"/>
      <c r="P43" s="97"/>
      <c r="R43" s="38"/>
    </row>
    <row r="44" spans="1:19" x14ac:dyDescent="0.2">
      <c r="A44" s="93">
        <v>28</v>
      </c>
      <c r="B44" s="30" t="s">
        <v>83</v>
      </c>
      <c r="C44" s="98" t="s">
        <v>84</v>
      </c>
      <c r="D44" s="99" t="s">
        <v>64</v>
      </c>
      <c r="E44" s="100"/>
      <c r="F44" s="101">
        <v>2</v>
      </c>
      <c r="G44" s="34"/>
      <c r="H44" s="35"/>
      <c r="I44" s="100"/>
      <c r="J44" s="101"/>
      <c r="K44" s="102"/>
      <c r="L44" s="103">
        <v>2</v>
      </c>
      <c r="M44" s="34"/>
      <c r="N44" s="95"/>
      <c r="O44" s="96"/>
      <c r="P44" s="97"/>
    </row>
    <row r="45" spans="1:19" x14ac:dyDescent="0.2">
      <c r="A45" s="93">
        <v>29</v>
      </c>
      <c r="B45" s="104" t="s">
        <v>85</v>
      </c>
      <c r="C45" s="30" t="s">
        <v>86</v>
      </c>
      <c r="D45" s="32" t="s">
        <v>22</v>
      </c>
      <c r="E45" s="36">
        <v>4</v>
      </c>
      <c r="F45" s="33"/>
      <c r="G45" s="34"/>
      <c r="H45" s="35"/>
      <c r="I45" s="36"/>
      <c r="J45" s="33"/>
      <c r="K45" s="34"/>
      <c r="L45" s="35">
        <v>4</v>
      </c>
      <c r="M45" s="34"/>
      <c r="N45" s="95"/>
      <c r="O45" s="96"/>
      <c r="P45" s="97"/>
    </row>
    <row r="46" spans="1:19" x14ac:dyDescent="0.2">
      <c r="A46" s="93">
        <v>30</v>
      </c>
      <c r="B46" s="105" t="s">
        <v>87</v>
      </c>
      <c r="C46" s="30" t="s">
        <v>88</v>
      </c>
      <c r="D46" s="32" t="s">
        <v>22</v>
      </c>
      <c r="E46" s="36">
        <v>4</v>
      </c>
      <c r="F46" s="33"/>
      <c r="G46" s="34"/>
      <c r="H46" s="35"/>
      <c r="I46" s="36"/>
      <c r="J46" s="33"/>
      <c r="K46" s="34"/>
      <c r="L46" s="35">
        <v>4</v>
      </c>
      <c r="M46" s="34"/>
      <c r="N46" s="95"/>
      <c r="O46" s="96"/>
      <c r="P46" s="97"/>
    </row>
    <row r="47" spans="1:19" x14ac:dyDescent="0.2">
      <c r="A47" s="93">
        <v>32</v>
      </c>
      <c r="B47" s="105" t="s">
        <v>89</v>
      </c>
      <c r="C47" s="30" t="s">
        <v>90</v>
      </c>
      <c r="D47" s="32" t="s">
        <v>22</v>
      </c>
      <c r="E47" s="36">
        <v>4</v>
      </c>
      <c r="F47" s="33"/>
      <c r="G47" s="34"/>
      <c r="H47" s="35"/>
      <c r="I47" s="34"/>
      <c r="J47" s="35"/>
      <c r="K47" s="34"/>
      <c r="L47" s="35">
        <v>4</v>
      </c>
      <c r="M47" s="34"/>
      <c r="N47" s="95"/>
      <c r="O47" s="96"/>
      <c r="P47" s="97"/>
    </row>
    <row r="48" spans="1:19" x14ac:dyDescent="0.2">
      <c r="A48" s="93">
        <v>31</v>
      </c>
      <c r="B48" s="94" t="s">
        <v>91</v>
      </c>
      <c r="C48" s="94" t="s">
        <v>92</v>
      </c>
      <c r="D48" s="106" t="s">
        <v>27</v>
      </c>
      <c r="E48" s="36">
        <v>2</v>
      </c>
      <c r="F48" s="33"/>
      <c r="G48" s="34"/>
      <c r="H48" s="35"/>
      <c r="I48" s="36"/>
      <c r="J48" s="33"/>
      <c r="K48" s="34"/>
      <c r="L48" s="107"/>
      <c r="M48" s="34">
        <v>2</v>
      </c>
      <c r="N48" s="95"/>
      <c r="O48" s="96"/>
      <c r="P48" s="97"/>
      <c r="R48" s="38"/>
    </row>
    <row r="49" spans="1:19" x14ac:dyDescent="0.2">
      <c r="A49" s="93">
        <v>34</v>
      </c>
      <c r="B49" s="108" t="s">
        <v>93</v>
      </c>
      <c r="C49" s="109" t="s">
        <v>94</v>
      </c>
      <c r="D49" s="110" t="s">
        <v>27</v>
      </c>
      <c r="E49" s="111">
        <v>2</v>
      </c>
      <c r="F49" s="112"/>
      <c r="G49" s="34"/>
      <c r="H49" s="35"/>
      <c r="I49" s="111"/>
      <c r="J49" s="112"/>
      <c r="K49" s="113"/>
      <c r="L49" s="35"/>
      <c r="M49" s="36">
        <v>2</v>
      </c>
      <c r="N49" s="95"/>
      <c r="O49" s="96"/>
      <c r="P49" s="97"/>
    </row>
    <row r="50" spans="1:19" x14ac:dyDescent="0.2">
      <c r="A50" s="93">
        <v>35</v>
      </c>
      <c r="B50" s="114" t="s">
        <v>95</v>
      </c>
      <c r="C50" s="30" t="s">
        <v>96</v>
      </c>
      <c r="D50" s="32" t="s">
        <v>22</v>
      </c>
      <c r="E50" s="36">
        <v>3</v>
      </c>
      <c r="F50" s="33"/>
      <c r="G50" s="34"/>
      <c r="H50" s="35"/>
      <c r="I50" s="36"/>
      <c r="J50" s="33"/>
      <c r="K50" s="34"/>
      <c r="L50" s="35"/>
      <c r="M50" s="36">
        <v>3</v>
      </c>
      <c r="N50" s="95"/>
      <c r="O50" s="96"/>
      <c r="P50" s="97"/>
    </row>
    <row r="51" spans="1:19" x14ac:dyDescent="0.2">
      <c r="A51" s="93">
        <v>36</v>
      </c>
      <c r="B51" s="114" t="s">
        <v>97</v>
      </c>
      <c r="C51" s="30" t="s">
        <v>98</v>
      </c>
      <c r="D51" s="32" t="s">
        <v>64</v>
      </c>
      <c r="E51" s="36"/>
      <c r="F51" s="33">
        <v>2</v>
      </c>
      <c r="G51" s="34"/>
      <c r="H51" s="35"/>
      <c r="I51" s="36"/>
      <c r="J51" s="33"/>
      <c r="K51" s="34"/>
      <c r="L51" s="35"/>
      <c r="M51" s="36">
        <v>2</v>
      </c>
      <c r="N51" s="95"/>
      <c r="O51" s="96"/>
      <c r="P51" s="97"/>
    </row>
    <row r="52" spans="1:19" x14ac:dyDescent="0.2">
      <c r="A52" s="93">
        <v>37</v>
      </c>
      <c r="B52" s="105" t="s">
        <v>99</v>
      </c>
      <c r="C52" s="30" t="s">
        <v>100</v>
      </c>
      <c r="D52" s="32" t="s">
        <v>27</v>
      </c>
      <c r="E52" s="36">
        <v>4</v>
      </c>
      <c r="F52" s="33"/>
      <c r="G52" s="34"/>
      <c r="H52" s="35"/>
      <c r="I52" s="36"/>
      <c r="J52" s="33"/>
      <c r="K52" s="34"/>
      <c r="L52" s="35"/>
      <c r="M52" s="36">
        <v>4</v>
      </c>
      <c r="N52" s="95"/>
      <c r="O52" s="96"/>
      <c r="P52" s="97"/>
    </row>
    <row r="53" spans="1:19" x14ac:dyDescent="0.2">
      <c r="A53" s="93">
        <v>38</v>
      </c>
      <c r="B53" s="94" t="s">
        <v>101</v>
      </c>
      <c r="C53" s="94" t="s">
        <v>102</v>
      </c>
      <c r="D53" s="32" t="s">
        <v>27</v>
      </c>
      <c r="E53" s="36">
        <v>2</v>
      </c>
      <c r="F53" s="33"/>
      <c r="G53" s="34"/>
      <c r="H53" s="35"/>
      <c r="I53" s="34"/>
      <c r="J53" s="35"/>
      <c r="K53" s="34"/>
      <c r="L53" s="35"/>
      <c r="M53" s="34">
        <v>2</v>
      </c>
      <c r="N53" s="95"/>
      <c r="O53" s="96"/>
      <c r="P53" s="97"/>
    </row>
    <row r="54" spans="1:19" x14ac:dyDescent="0.2">
      <c r="A54" s="93">
        <v>39</v>
      </c>
      <c r="B54" s="105" t="s">
        <v>103</v>
      </c>
      <c r="C54" s="30" t="s">
        <v>104</v>
      </c>
      <c r="D54" s="32" t="s">
        <v>22</v>
      </c>
      <c r="E54" s="36">
        <v>2</v>
      </c>
      <c r="F54" s="33"/>
      <c r="G54" s="34"/>
      <c r="H54" s="35"/>
      <c r="I54" s="36"/>
      <c r="J54" s="33"/>
      <c r="K54" s="34"/>
      <c r="L54" s="35"/>
      <c r="M54" s="36"/>
      <c r="N54" s="115">
        <v>2</v>
      </c>
      <c r="O54" s="116"/>
      <c r="P54" s="117"/>
    </row>
    <row r="55" spans="1:19" x14ac:dyDescent="0.2">
      <c r="A55" s="93">
        <v>40</v>
      </c>
      <c r="B55" s="104" t="s">
        <v>105</v>
      </c>
      <c r="C55" s="30" t="s">
        <v>106</v>
      </c>
      <c r="D55" s="32" t="s">
        <v>22</v>
      </c>
      <c r="E55" s="36">
        <v>3</v>
      </c>
      <c r="F55" s="33"/>
      <c r="G55" s="34"/>
      <c r="H55" s="35"/>
      <c r="I55" s="36"/>
      <c r="J55" s="33"/>
      <c r="K55" s="34"/>
      <c r="L55" s="35"/>
      <c r="M55" s="36"/>
      <c r="N55" s="33">
        <v>3</v>
      </c>
      <c r="O55" s="116"/>
      <c r="P55" s="97"/>
    </row>
    <row r="56" spans="1:19" x14ac:dyDescent="0.2">
      <c r="A56" s="93">
        <v>41</v>
      </c>
      <c r="B56" s="105" t="s">
        <v>107</v>
      </c>
      <c r="C56" s="30" t="s">
        <v>108</v>
      </c>
      <c r="D56" s="32" t="s">
        <v>22</v>
      </c>
      <c r="E56" s="36">
        <v>4</v>
      </c>
      <c r="F56" s="33"/>
      <c r="G56" s="34"/>
      <c r="H56" s="35"/>
      <c r="I56" s="34"/>
      <c r="J56" s="35"/>
      <c r="K56" s="34"/>
      <c r="L56" s="35"/>
      <c r="M56" s="34"/>
      <c r="N56" s="35">
        <v>4</v>
      </c>
      <c r="O56" s="116"/>
      <c r="P56" s="35"/>
      <c r="Q56" s="73"/>
    </row>
    <row r="57" spans="1:19" s="73" customFormat="1" x14ac:dyDescent="0.2">
      <c r="A57" s="186">
        <v>42</v>
      </c>
      <c r="B57" s="187" t="s">
        <v>146</v>
      </c>
      <c r="C57" s="187" t="s">
        <v>144</v>
      </c>
      <c r="D57" s="188" t="s">
        <v>27</v>
      </c>
      <c r="E57" s="188">
        <v>2</v>
      </c>
      <c r="F57" s="189"/>
      <c r="G57" s="190"/>
      <c r="H57" s="191"/>
      <c r="I57" s="190"/>
      <c r="J57" s="191"/>
      <c r="K57" s="190"/>
      <c r="L57" s="191"/>
      <c r="M57" s="190"/>
      <c r="N57" s="192"/>
      <c r="O57" s="193"/>
      <c r="P57" s="191">
        <v>2</v>
      </c>
      <c r="Q57" s="72"/>
      <c r="R57" s="38"/>
      <c r="S57" s="38"/>
    </row>
    <row r="58" spans="1:19" x14ac:dyDescent="0.2">
      <c r="A58" s="93">
        <v>43</v>
      </c>
      <c r="B58" s="105" t="s">
        <v>109</v>
      </c>
      <c r="C58" s="30" t="s">
        <v>110</v>
      </c>
      <c r="D58" s="32" t="s">
        <v>27</v>
      </c>
      <c r="E58" s="36">
        <v>2</v>
      </c>
      <c r="F58" s="33"/>
      <c r="G58" s="34"/>
      <c r="H58" s="35"/>
      <c r="I58" s="34"/>
      <c r="J58" s="35"/>
      <c r="K58" s="34"/>
      <c r="L58" s="35"/>
      <c r="M58" s="34"/>
      <c r="N58" s="35"/>
      <c r="O58" s="34"/>
      <c r="P58" s="35">
        <v>2</v>
      </c>
    </row>
    <row r="59" spans="1:19" x14ac:dyDescent="0.2">
      <c r="A59" s="82">
        <v>44</v>
      </c>
      <c r="B59" s="16" t="s">
        <v>111</v>
      </c>
      <c r="C59" s="28" t="s">
        <v>112</v>
      </c>
      <c r="D59" s="18" t="s">
        <v>27</v>
      </c>
      <c r="E59" s="22">
        <v>2</v>
      </c>
      <c r="F59" s="19"/>
      <c r="G59" s="20"/>
      <c r="H59" s="21"/>
      <c r="I59" s="22"/>
      <c r="J59" s="19"/>
      <c r="K59" s="20"/>
      <c r="L59" s="21"/>
      <c r="M59" s="118"/>
      <c r="N59" s="21"/>
      <c r="O59" s="119"/>
      <c r="P59" s="21">
        <v>2</v>
      </c>
    </row>
    <row r="60" spans="1:19" ht="15" thickBot="1" x14ac:dyDescent="0.25">
      <c r="A60" s="266" t="s">
        <v>113</v>
      </c>
      <c r="B60" s="267"/>
      <c r="C60" s="268"/>
      <c r="D60" s="74">
        <f>SUM(G60:P60)</f>
        <v>61</v>
      </c>
      <c r="E60" s="78">
        <f>SUM(E38:E59)</f>
        <v>57</v>
      </c>
      <c r="F60" s="75">
        <f>SUM(F38:F59)</f>
        <v>4</v>
      </c>
      <c r="G60" s="76"/>
      <c r="H60" s="77">
        <f t="shared" ref="H60:N60" si="1">SUM(H38:H59)</f>
        <v>3</v>
      </c>
      <c r="I60" s="78">
        <f t="shared" si="1"/>
        <v>2</v>
      </c>
      <c r="J60" s="75">
        <f t="shared" si="1"/>
        <v>4</v>
      </c>
      <c r="K60" s="76">
        <f t="shared" si="1"/>
        <v>8</v>
      </c>
      <c r="L60" s="77">
        <f t="shared" si="1"/>
        <v>14</v>
      </c>
      <c r="M60" s="78">
        <f t="shared" si="1"/>
        <v>15</v>
      </c>
      <c r="N60" s="75">
        <f t="shared" si="1"/>
        <v>9</v>
      </c>
      <c r="O60" s="120"/>
      <c r="P60" s="121">
        <f>SUM(P38:P59)</f>
        <v>6</v>
      </c>
    </row>
    <row r="61" spans="1:19" ht="16.5" thickBot="1" x14ac:dyDescent="0.3">
      <c r="A61" s="275" t="s">
        <v>114</v>
      </c>
      <c r="B61" s="276"/>
      <c r="C61" s="277"/>
      <c r="D61" s="122">
        <v>6</v>
      </c>
      <c r="E61" s="123">
        <f>J61+K61+N61</f>
        <v>6</v>
      </c>
      <c r="F61" s="124"/>
      <c r="G61" s="125"/>
      <c r="H61" s="126"/>
      <c r="I61" s="127"/>
      <c r="J61" s="128">
        <v>2</v>
      </c>
      <c r="K61" s="125">
        <v>2</v>
      </c>
      <c r="L61" s="126"/>
      <c r="M61" s="129"/>
      <c r="N61" s="128">
        <v>2</v>
      </c>
      <c r="O61" s="130"/>
      <c r="P61" s="131"/>
    </row>
    <row r="62" spans="1:19" ht="15.75" x14ac:dyDescent="0.25">
      <c r="A62" s="269" t="s">
        <v>115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</row>
    <row r="63" spans="1:19" s="219" customFormat="1" x14ac:dyDescent="0.2">
      <c r="A63" s="220">
        <v>45</v>
      </c>
      <c r="B63" s="221" t="s">
        <v>116</v>
      </c>
      <c r="C63" s="222" t="s">
        <v>117</v>
      </c>
      <c r="D63" s="215" t="s">
        <v>30</v>
      </c>
      <c r="E63" s="223">
        <v>1</v>
      </c>
      <c r="F63" s="224"/>
      <c r="G63" s="217">
        <v>1</v>
      </c>
      <c r="H63" s="225"/>
      <c r="I63" s="215"/>
      <c r="J63" s="216"/>
      <c r="K63" s="217"/>
      <c r="L63" s="218"/>
      <c r="M63" s="215"/>
      <c r="N63" s="216"/>
      <c r="O63" s="226"/>
      <c r="P63" s="227"/>
    </row>
    <row r="64" spans="1:19" x14ac:dyDescent="0.2">
      <c r="A64" s="15">
        <v>46</v>
      </c>
      <c r="B64" s="28" t="s">
        <v>118</v>
      </c>
      <c r="C64" s="29" t="s">
        <v>119</v>
      </c>
      <c r="D64" s="22" t="s">
        <v>30</v>
      </c>
      <c r="E64" s="18">
        <v>2</v>
      </c>
      <c r="F64" s="136"/>
      <c r="G64" s="20"/>
      <c r="H64" s="21">
        <v>2</v>
      </c>
      <c r="I64" s="22"/>
      <c r="J64" s="19"/>
      <c r="K64" s="20"/>
      <c r="L64" s="21"/>
      <c r="M64" s="22"/>
      <c r="N64" s="19"/>
      <c r="O64" s="119"/>
      <c r="P64" s="87"/>
    </row>
    <row r="65" spans="1:19" s="38" customFormat="1" x14ac:dyDescent="0.2">
      <c r="A65" s="64">
        <v>47</v>
      </c>
      <c r="B65" s="105" t="s">
        <v>145</v>
      </c>
      <c r="C65" s="94" t="s">
        <v>121</v>
      </c>
      <c r="D65" s="36" t="s">
        <v>30</v>
      </c>
      <c r="E65" s="32">
        <v>2</v>
      </c>
      <c r="F65" s="138"/>
      <c r="G65" s="34"/>
      <c r="H65" s="35"/>
      <c r="I65" s="36"/>
      <c r="J65" s="33">
        <f>3-1</f>
        <v>2</v>
      </c>
      <c r="K65" s="34"/>
      <c r="L65" s="35"/>
      <c r="M65" s="36"/>
      <c r="N65" s="33"/>
      <c r="O65" s="116"/>
      <c r="P65" s="97"/>
      <c r="Q65" s="72"/>
    </row>
    <row r="66" spans="1:19" x14ac:dyDescent="0.2">
      <c r="A66" s="64">
        <v>49</v>
      </c>
      <c r="B66" s="104" t="s">
        <v>122</v>
      </c>
      <c r="C66" s="94" t="s">
        <v>123</v>
      </c>
      <c r="D66" s="36" t="s">
        <v>30</v>
      </c>
      <c r="E66" s="32">
        <v>3</v>
      </c>
      <c r="F66" s="138"/>
      <c r="G66" s="34"/>
      <c r="H66" s="35"/>
      <c r="I66" s="36"/>
      <c r="J66" s="33"/>
      <c r="K66" s="34"/>
      <c r="L66" s="139"/>
      <c r="M66" s="36"/>
      <c r="N66" s="33">
        <v>3</v>
      </c>
      <c r="O66" s="116"/>
      <c r="P66" s="97"/>
      <c r="Q66" s="1"/>
    </row>
    <row r="67" spans="1:19" s="73" customFormat="1" x14ac:dyDescent="0.2">
      <c r="A67" s="203">
        <v>50</v>
      </c>
      <c r="B67" s="158" t="s">
        <v>124</v>
      </c>
      <c r="C67" s="94" t="s">
        <v>125</v>
      </c>
      <c r="D67" s="32" t="s">
        <v>27</v>
      </c>
      <c r="E67" s="32">
        <v>16</v>
      </c>
      <c r="F67" s="138"/>
      <c r="G67" s="34"/>
      <c r="H67" s="35"/>
      <c r="I67" s="36"/>
      <c r="J67" s="33"/>
      <c r="K67" s="34"/>
      <c r="L67" s="35"/>
      <c r="M67" s="36"/>
      <c r="N67" s="33"/>
      <c r="O67" s="34">
        <v>16</v>
      </c>
      <c r="P67" s="97"/>
      <c r="Q67" s="72"/>
      <c r="R67" s="38"/>
      <c r="S67" s="38"/>
    </row>
    <row r="68" spans="1:19" ht="15.75" customHeight="1" thickBot="1" x14ac:dyDescent="0.25">
      <c r="A68" s="257" t="s">
        <v>126</v>
      </c>
      <c r="B68" s="258"/>
      <c r="C68" s="259"/>
      <c r="D68" s="140">
        <f>SUM(G68:P68)</f>
        <v>24</v>
      </c>
      <c r="E68" s="140">
        <f>SUM(E63:E67)</f>
        <v>24</v>
      </c>
      <c r="F68" s="141"/>
      <c r="G68" s="142">
        <v>1</v>
      </c>
      <c r="H68" s="143">
        <v>2</v>
      </c>
      <c r="I68" s="144"/>
      <c r="J68" s="145">
        <f>J65</f>
        <v>2</v>
      </c>
      <c r="K68" s="142"/>
      <c r="L68" s="143"/>
      <c r="M68" s="144"/>
      <c r="N68" s="145">
        <f>SUM(N63:N67)</f>
        <v>3</v>
      </c>
      <c r="O68" s="146">
        <f>SUM(O63:O67)</f>
        <v>16</v>
      </c>
      <c r="P68" s="147"/>
    </row>
    <row r="69" spans="1:19" ht="13.5" customHeight="1" thickBot="1" x14ac:dyDescent="0.25">
      <c r="A69" s="272" t="s">
        <v>127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9" ht="12.75" customHeight="1" x14ac:dyDescent="0.2">
      <c r="A70" s="93">
        <v>51</v>
      </c>
      <c r="B70" s="148" t="s">
        <v>128</v>
      </c>
      <c r="C70" s="149" t="s">
        <v>129</v>
      </c>
      <c r="D70" s="111" t="s">
        <v>30</v>
      </c>
      <c r="E70" s="110">
        <v>1</v>
      </c>
      <c r="F70" s="150"/>
      <c r="G70" s="151"/>
      <c r="H70" s="152"/>
      <c r="I70" s="153"/>
      <c r="J70" s="150"/>
      <c r="K70" s="113"/>
      <c r="L70" s="95"/>
      <c r="M70" s="111">
        <v>1</v>
      </c>
      <c r="N70" s="112"/>
      <c r="O70" s="113"/>
      <c r="P70" s="95"/>
    </row>
    <row r="71" spans="1:19" ht="13.5" customHeight="1" x14ac:dyDescent="0.2">
      <c r="A71" s="64">
        <v>52</v>
      </c>
      <c r="B71" s="105" t="s">
        <v>130</v>
      </c>
      <c r="C71" s="105" t="s">
        <v>131</v>
      </c>
      <c r="D71" s="36" t="s">
        <v>30</v>
      </c>
      <c r="E71" s="32">
        <v>1</v>
      </c>
      <c r="F71" s="138"/>
      <c r="G71" s="154"/>
      <c r="H71" s="155"/>
      <c r="I71" s="156"/>
      <c r="J71" s="138"/>
      <c r="K71" s="34"/>
      <c r="L71" s="35"/>
      <c r="M71" s="36"/>
      <c r="N71" s="33">
        <v>1</v>
      </c>
      <c r="O71" s="34"/>
      <c r="P71" s="35"/>
    </row>
    <row r="72" spans="1:19" ht="12.75" customHeight="1" x14ac:dyDescent="0.2">
      <c r="A72" s="64">
        <v>53</v>
      </c>
      <c r="B72" s="105" t="s">
        <v>132</v>
      </c>
      <c r="C72" s="105" t="s">
        <v>133</v>
      </c>
      <c r="D72" s="36" t="s">
        <v>30</v>
      </c>
      <c r="E72" s="32">
        <v>4</v>
      </c>
      <c r="F72" s="138"/>
      <c r="G72" s="154"/>
      <c r="H72" s="155"/>
      <c r="I72" s="156"/>
      <c r="J72" s="138"/>
      <c r="K72" s="34"/>
      <c r="L72" s="35"/>
      <c r="M72" s="36"/>
      <c r="N72" s="33"/>
      <c r="O72" s="34"/>
      <c r="P72" s="35">
        <v>4</v>
      </c>
    </row>
    <row r="73" spans="1:19" x14ac:dyDescent="0.2">
      <c r="A73" s="157">
        <v>54</v>
      </c>
      <c r="B73" s="158" t="s">
        <v>134</v>
      </c>
      <c r="C73" s="158" t="s">
        <v>135</v>
      </c>
      <c r="D73" s="32" t="s">
        <v>22</v>
      </c>
      <c r="E73" s="32">
        <v>6</v>
      </c>
      <c r="F73" s="33"/>
      <c r="G73" s="34"/>
      <c r="H73" s="35"/>
      <c r="I73" s="36"/>
      <c r="J73" s="33"/>
      <c r="K73" s="34"/>
      <c r="L73" s="35"/>
      <c r="M73" s="36"/>
      <c r="N73" s="33"/>
      <c r="O73" s="34"/>
      <c r="P73" s="35">
        <v>6</v>
      </c>
    </row>
    <row r="74" spans="1:19" ht="15" thickBot="1" x14ac:dyDescent="0.25">
      <c r="A74" s="257" t="s">
        <v>136</v>
      </c>
      <c r="B74" s="258"/>
      <c r="C74" s="259"/>
      <c r="D74" s="153">
        <f>SUM(G74:P74)</f>
        <v>12</v>
      </c>
      <c r="E74" s="159">
        <f>SUM(E70:E73)</f>
        <v>12</v>
      </c>
      <c r="F74" s="150"/>
      <c r="G74" s="151"/>
      <c r="H74" s="152"/>
      <c r="I74" s="153"/>
      <c r="J74" s="150"/>
      <c r="K74" s="113"/>
      <c r="L74" s="95"/>
      <c r="M74" s="153">
        <v>1</v>
      </c>
      <c r="N74" s="150">
        <v>1</v>
      </c>
      <c r="O74" s="113"/>
      <c r="P74" s="152">
        <f>SUM(P72:P73)</f>
        <v>10</v>
      </c>
    </row>
    <row r="75" spans="1:19" ht="16.5" customHeight="1" thickBot="1" x14ac:dyDescent="0.3">
      <c r="A75" s="260" t="s">
        <v>137</v>
      </c>
      <c r="B75" s="261"/>
      <c r="C75" s="262"/>
      <c r="D75" s="160">
        <f t="shared" ref="D75:P75" si="2">D74+D68+D61+D60+D36+D20</f>
        <v>160</v>
      </c>
      <c r="E75" s="161">
        <f t="shared" si="2"/>
        <v>155</v>
      </c>
      <c r="F75" s="161">
        <f t="shared" si="2"/>
        <v>5</v>
      </c>
      <c r="G75" s="161">
        <f t="shared" si="2"/>
        <v>15</v>
      </c>
      <c r="H75" s="161">
        <f t="shared" si="2"/>
        <v>17</v>
      </c>
      <c r="I75" s="161">
        <f t="shared" si="2"/>
        <v>16</v>
      </c>
      <c r="J75" s="161">
        <f t="shared" si="2"/>
        <v>15</v>
      </c>
      <c r="K75" s="161">
        <f t="shared" si="2"/>
        <v>17</v>
      </c>
      <c r="L75" s="161">
        <f t="shared" si="2"/>
        <v>17</v>
      </c>
      <c r="M75" s="161">
        <f t="shared" si="2"/>
        <v>16</v>
      </c>
      <c r="N75" s="161">
        <f t="shared" si="2"/>
        <v>15</v>
      </c>
      <c r="O75" s="162">
        <f t="shared" si="2"/>
        <v>16</v>
      </c>
      <c r="P75" s="162">
        <f t="shared" si="2"/>
        <v>16</v>
      </c>
      <c r="R75" s="163"/>
      <c r="S75" s="38"/>
    </row>
    <row r="76" spans="1:19" x14ac:dyDescent="0.2">
      <c r="A76" s="61"/>
      <c r="B76" s="164"/>
      <c r="C76" s="61" t="s">
        <v>138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82" spans="2:2" ht="15" x14ac:dyDescent="0.2">
      <c r="B82" s="166"/>
    </row>
    <row r="83" spans="2:2" ht="15" x14ac:dyDescent="0.2">
      <c r="B83" s="166"/>
    </row>
    <row r="84" spans="2:2" ht="15" x14ac:dyDescent="0.2">
      <c r="B84" s="166"/>
    </row>
  </sheetData>
  <mergeCells count="30">
    <mergeCell ref="A20:C20"/>
    <mergeCell ref="A21:P21"/>
    <mergeCell ref="A36:C36"/>
    <mergeCell ref="A74:C74"/>
    <mergeCell ref="A75:C75"/>
    <mergeCell ref="A37:P37"/>
    <mergeCell ref="A60:C60"/>
    <mergeCell ref="A62:P62"/>
    <mergeCell ref="A68:C68"/>
    <mergeCell ref="A69:P69"/>
    <mergeCell ref="A61:C61"/>
    <mergeCell ref="H1:P1"/>
    <mergeCell ref="H2:P2"/>
    <mergeCell ref="H3:P3"/>
    <mergeCell ref="H4:P4"/>
    <mergeCell ref="A6:P6"/>
    <mergeCell ref="A5:P5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  <mergeCell ref="E10:P1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84"/>
  <sheetViews>
    <sheetView topLeftCell="A67" zoomScale="110" zoomScaleNormal="110" workbookViewId="0">
      <selection activeCell="S10" sqref="S10"/>
    </sheetView>
  </sheetViews>
  <sheetFormatPr defaultColWidth="9.140625" defaultRowHeight="12.75" x14ac:dyDescent="0.2"/>
  <cols>
    <col min="1" max="1" width="5.5703125" style="4" customWidth="1"/>
    <col min="2" max="2" width="11.85546875" style="165" customWidth="1"/>
    <col min="3" max="3" width="38.85546875" style="4" customWidth="1"/>
    <col min="4" max="4" width="6.5703125" style="4" customWidth="1"/>
    <col min="5" max="5" width="5.140625" style="4" customWidth="1"/>
    <col min="6" max="7" width="5" style="4" customWidth="1"/>
    <col min="8" max="8" width="4.85546875" style="4" customWidth="1"/>
    <col min="9" max="9" width="5" style="4" customWidth="1"/>
    <col min="10" max="10" width="4.85546875" style="4" customWidth="1"/>
    <col min="11" max="11" width="4.42578125" style="4" customWidth="1"/>
    <col min="12" max="12" width="4.85546875" style="4" customWidth="1"/>
    <col min="13" max="13" width="4.5703125" style="4" customWidth="1"/>
    <col min="14" max="14" width="4.7109375" style="4" customWidth="1"/>
    <col min="15" max="15" width="4.5703125" style="4" customWidth="1"/>
    <col min="16" max="16" width="4.85546875" style="4" customWidth="1"/>
    <col min="17" max="17" width="9.140625" style="4"/>
    <col min="18" max="19" width="9.140625" style="5"/>
    <col min="20" max="16384" width="9.140625" style="4"/>
  </cols>
  <sheetData>
    <row r="1" spans="1:19" s="2" customFormat="1" x14ac:dyDescent="0.2">
      <c r="A1" s="1"/>
      <c r="B1" s="1"/>
      <c r="C1" s="1"/>
      <c r="D1" s="1"/>
      <c r="E1" s="1"/>
      <c r="F1" s="1"/>
      <c r="G1" s="1"/>
      <c r="H1" s="252" t="s">
        <v>0</v>
      </c>
      <c r="I1" s="252"/>
      <c r="J1" s="252"/>
      <c r="K1" s="252"/>
      <c r="L1" s="252"/>
      <c r="M1" s="252"/>
      <c r="N1" s="252"/>
      <c r="O1" s="252"/>
      <c r="P1" s="252"/>
      <c r="R1" s="3"/>
      <c r="S1" s="3"/>
    </row>
    <row r="2" spans="1:19" s="2" customFormat="1" x14ac:dyDescent="0.2">
      <c r="A2" s="1"/>
      <c r="B2" s="1"/>
      <c r="C2" s="1"/>
      <c r="D2" s="1"/>
      <c r="E2" s="1"/>
      <c r="F2" s="1"/>
      <c r="G2" s="1"/>
      <c r="H2" s="252" t="s">
        <v>1</v>
      </c>
      <c r="I2" s="252"/>
      <c r="J2" s="252"/>
      <c r="K2" s="252"/>
      <c r="L2" s="252"/>
      <c r="M2" s="252"/>
      <c r="N2" s="252"/>
      <c r="O2" s="252"/>
      <c r="P2" s="252"/>
      <c r="R2" s="3"/>
      <c r="S2" s="3"/>
    </row>
    <row r="3" spans="1:19" s="2" customFormat="1" ht="12.75" customHeight="1" x14ac:dyDescent="0.2">
      <c r="A3" s="1"/>
      <c r="B3" s="1"/>
      <c r="C3" s="1"/>
      <c r="D3" s="1"/>
      <c r="E3" s="1"/>
      <c r="F3" s="1"/>
      <c r="G3" s="1"/>
      <c r="H3" s="252" t="s">
        <v>2</v>
      </c>
      <c r="I3" s="252"/>
      <c r="J3" s="252"/>
      <c r="K3" s="252"/>
      <c r="L3" s="252"/>
      <c r="M3" s="252"/>
      <c r="N3" s="252"/>
      <c r="O3" s="252"/>
      <c r="P3" s="252"/>
      <c r="R3" s="3"/>
      <c r="S3" s="3"/>
    </row>
    <row r="4" spans="1:19" s="2" customFormat="1" x14ac:dyDescent="0.2">
      <c r="A4" s="1"/>
      <c r="B4" s="1"/>
      <c r="C4" s="1"/>
      <c r="D4" s="1"/>
      <c r="E4" s="1"/>
      <c r="F4" s="1"/>
      <c r="G4" s="1"/>
      <c r="H4" s="252" t="s">
        <v>3</v>
      </c>
      <c r="I4" s="252"/>
      <c r="J4" s="252"/>
      <c r="K4" s="252"/>
      <c r="L4" s="252"/>
      <c r="M4" s="252"/>
      <c r="N4" s="252"/>
      <c r="O4" s="252"/>
      <c r="P4" s="252"/>
      <c r="R4" s="3"/>
      <c r="S4" s="3"/>
    </row>
    <row r="5" spans="1:19" s="2" customFormat="1" ht="15.75" x14ac:dyDescent="0.25">
      <c r="A5" s="254" t="s">
        <v>148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R5" s="3"/>
      <c r="S5" s="3"/>
    </row>
    <row r="6" spans="1:19" ht="15.6" customHeight="1" x14ac:dyDescent="0.25">
      <c r="A6" s="253" t="s">
        <v>147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9" s="2" customFormat="1" ht="13.5" customHeight="1" thickBot="1" x14ac:dyDescent="0.25">
      <c r="A7" s="228" t="s">
        <v>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R7" s="3"/>
      <c r="S7" s="3"/>
    </row>
    <row r="8" spans="1:19" s="6" customFormat="1" ht="13.5" customHeight="1" x14ac:dyDescent="0.25">
      <c r="A8" s="232" t="s">
        <v>5</v>
      </c>
      <c r="B8" s="235" t="s">
        <v>6</v>
      </c>
      <c r="C8" s="238" t="s">
        <v>7</v>
      </c>
      <c r="D8" s="241" t="s">
        <v>8</v>
      </c>
      <c r="E8" s="244" t="s">
        <v>9</v>
      </c>
      <c r="F8" s="245"/>
      <c r="G8" s="248" t="s">
        <v>10</v>
      </c>
      <c r="H8" s="249"/>
      <c r="I8" s="248" t="s">
        <v>11</v>
      </c>
      <c r="J8" s="249"/>
      <c r="K8" s="246" t="s">
        <v>12</v>
      </c>
      <c r="L8" s="247"/>
      <c r="M8" s="248" t="s">
        <v>13</v>
      </c>
      <c r="N8" s="249"/>
      <c r="O8" s="278" t="s">
        <v>14</v>
      </c>
      <c r="P8" s="279"/>
      <c r="R8" s="7"/>
      <c r="S8" s="7"/>
    </row>
    <row r="9" spans="1:19" s="6" customFormat="1" ht="24" customHeight="1" x14ac:dyDescent="0.25">
      <c r="A9" s="233"/>
      <c r="B9" s="236"/>
      <c r="C9" s="239"/>
      <c r="D9" s="242"/>
      <c r="E9" s="8" t="s">
        <v>15</v>
      </c>
      <c r="F9" s="9" t="s">
        <v>163</v>
      </c>
      <c r="G9" s="167" t="s">
        <v>149</v>
      </c>
      <c r="H9" s="168" t="s">
        <v>162</v>
      </c>
      <c r="I9" s="169" t="s">
        <v>158</v>
      </c>
      <c r="J9" s="170" t="s">
        <v>152</v>
      </c>
      <c r="K9" s="10" t="s">
        <v>153</v>
      </c>
      <c r="L9" s="11" t="s">
        <v>160</v>
      </c>
      <c r="M9" s="169" t="s">
        <v>161</v>
      </c>
      <c r="N9" s="170" t="s">
        <v>156</v>
      </c>
      <c r="O9" s="14" t="s">
        <v>16</v>
      </c>
      <c r="P9" s="9" t="s">
        <v>17</v>
      </c>
      <c r="R9" s="7"/>
      <c r="S9" s="7"/>
    </row>
    <row r="10" spans="1:19" s="6" customFormat="1" ht="12.75" customHeight="1" thickBot="1" x14ac:dyDescent="0.3">
      <c r="A10" s="234"/>
      <c r="B10" s="237"/>
      <c r="C10" s="240"/>
      <c r="D10" s="243"/>
      <c r="E10" s="255" t="s">
        <v>18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  <c r="R10" s="7"/>
      <c r="S10" s="7"/>
    </row>
    <row r="11" spans="1:19" ht="15.75" x14ac:dyDescent="0.25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9" x14ac:dyDescent="0.2">
      <c r="A12" s="15">
        <v>1</v>
      </c>
      <c r="B12" s="16" t="s">
        <v>20</v>
      </c>
      <c r="C12" s="17" t="s">
        <v>21</v>
      </c>
      <c r="D12" s="18" t="s">
        <v>22</v>
      </c>
      <c r="E12" s="18">
        <v>3</v>
      </c>
      <c r="F12" s="19"/>
      <c r="G12" s="20">
        <v>3</v>
      </c>
      <c r="H12" s="21"/>
      <c r="I12" s="22"/>
      <c r="J12" s="19"/>
      <c r="K12" s="20"/>
      <c r="L12" s="23"/>
      <c r="M12" s="24"/>
      <c r="N12" s="25"/>
      <c r="O12" s="26"/>
      <c r="P12" s="27"/>
    </row>
    <row r="13" spans="1:19" x14ac:dyDescent="0.2">
      <c r="A13" s="15">
        <v>2</v>
      </c>
      <c r="B13" s="28" t="s">
        <v>23</v>
      </c>
      <c r="C13" s="29" t="s">
        <v>24</v>
      </c>
      <c r="D13" s="18" t="s">
        <v>22</v>
      </c>
      <c r="E13" s="18">
        <v>2</v>
      </c>
      <c r="F13" s="19"/>
      <c r="G13" s="20">
        <v>2</v>
      </c>
      <c r="H13" s="21"/>
      <c r="I13" s="22"/>
      <c r="J13" s="19"/>
      <c r="K13" s="20"/>
      <c r="L13" s="23"/>
      <c r="M13" s="24"/>
      <c r="N13" s="25"/>
      <c r="O13" s="26"/>
      <c r="P13" s="27"/>
    </row>
    <row r="14" spans="1:19" x14ac:dyDescent="0.2">
      <c r="A14" s="15">
        <v>3</v>
      </c>
      <c r="B14" s="30" t="s">
        <v>25</v>
      </c>
      <c r="C14" s="31" t="s">
        <v>26</v>
      </c>
      <c r="D14" s="32" t="s">
        <v>27</v>
      </c>
      <c r="E14" s="32">
        <v>2</v>
      </c>
      <c r="F14" s="33"/>
      <c r="G14" s="34"/>
      <c r="H14" s="35">
        <v>2</v>
      </c>
      <c r="I14" s="36"/>
      <c r="J14" s="33"/>
      <c r="K14" s="34"/>
      <c r="L14" s="37"/>
      <c r="M14" s="24"/>
      <c r="N14" s="25"/>
      <c r="O14" s="26"/>
      <c r="P14" s="27"/>
      <c r="R14" s="38"/>
    </row>
    <row r="15" spans="1:19" x14ac:dyDescent="0.2">
      <c r="A15" s="15">
        <v>4</v>
      </c>
      <c r="B15" s="28" t="s">
        <v>28</v>
      </c>
      <c r="C15" s="29" t="s">
        <v>29</v>
      </c>
      <c r="D15" s="18" t="s">
        <v>30</v>
      </c>
      <c r="E15" s="18">
        <v>2</v>
      </c>
      <c r="F15" s="19"/>
      <c r="G15" s="20"/>
      <c r="H15" s="21">
        <v>2</v>
      </c>
      <c r="I15" s="22"/>
      <c r="K15" s="20"/>
      <c r="L15" s="23"/>
      <c r="M15" s="24"/>
      <c r="N15" s="25"/>
      <c r="O15" s="26"/>
      <c r="P15" s="27"/>
    </row>
    <row r="16" spans="1:19" x14ac:dyDescent="0.2">
      <c r="A16" s="15">
        <v>5</v>
      </c>
      <c r="B16" s="28" t="s">
        <v>31</v>
      </c>
      <c r="C16" s="29" t="s">
        <v>32</v>
      </c>
      <c r="D16" s="18" t="s">
        <v>22</v>
      </c>
      <c r="E16" s="18">
        <v>2</v>
      </c>
      <c r="F16" s="19"/>
      <c r="G16" s="20"/>
      <c r="H16" s="21"/>
      <c r="I16" s="22">
        <v>2</v>
      </c>
      <c r="J16" s="19"/>
      <c r="K16" s="20"/>
      <c r="L16" s="23"/>
      <c r="M16" s="24"/>
      <c r="N16" s="25"/>
      <c r="O16" s="26"/>
      <c r="P16" s="27"/>
    </row>
    <row r="17" spans="1:18" x14ac:dyDescent="0.2">
      <c r="A17" s="15">
        <v>6</v>
      </c>
      <c r="B17" s="17" t="s">
        <v>33</v>
      </c>
      <c r="C17" s="17" t="s">
        <v>34</v>
      </c>
      <c r="D17" s="18" t="s">
        <v>27</v>
      </c>
      <c r="E17" s="18">
        <v>2</v>
      </c>
      <c r="F17" s="19"/>
      <c r="G17" s="20"/>
      <c r="H17" s="21"/>
      <c r="I17" s="22">
        <v>2</v>
      </c>
      <c r="J17" s="19"/>
      <c r="K17" s="20"/>
      <c r="L17" s="23"/>
      <c r="M17" s="24"/>
      <c r="N17" s="25"/>
      <c r="O17" s="26"/>
      <c r="P17" s="27"/>
    </row>
    <row r="18" spans="1:18" x14ac:dyDescent="0.2">
      <c r="A18" s="15">
        <v>7</v>
      </c>
      <c r="B18" s="17" t="s">
        <v>35</v>
      </c>
      <c r="C18" s="17" t="s">
        <v>36</v>
      </c>
      <c r="D18" s="18" t="s">
        <v>22</v>
      </c>
      <c r="E18" s="18">
        <v>3</v>
      </c>
      <c r="F18" s="19"/>
      <c r="G18" s="20"/>
      <c r="H18" s="21"/>
      <c r="I18" s="22"/>
      <c r="J18" s="19">
        <v>3</v>
      </c>
      <c r="K18" s="20"/>
      <c r="L18" s="23"/>
      <c r="M18" s="24"/>
      <c r="N18" s="25"/>
      <c r="O18" s="26"/>
      <c r="P18" s="27"/>
      <c r="R18" s="38"/>
    </row>
    <row r="19" spans="1:18" x14ac:dyDescent="0.2">
      <c r="A19" s="15">
        <v>8</v>
      </c>
      <c r="B19" s="39" t="s">
        <v>37</v>
      </c>
      <c r="C19" s="40" t="s">
        <v>38</v>
      </c>
      <c r="D19" s="18" t="s">
        <v>22</v>
      </c>
      <c r="E19" s="18">
        <v>4</v>
      </c>
      <c r="F19" s="19"/>
      <c r="G19" s="20"/>
      <c r="H19" s="21"/>
      <c r="I19" s="22"/>
      <c r="J19" s="19"/>
      <c r="K19" s="20">
        <v>4</v>
      </c>
      <c r="L19" s="23"/>
      <c r="M19" s="24"/>
      <c r="N19" s="25"/>
      <c r="O19" s="26"/>
      <c r="P19" s="27"/>
    </row>
    <row r="20" spans="1:18" ht="15" thickBot="1" x14ac:dyDescent="0.25">
      <c r="A20" s="266" t="s">
        <v>39</v>
      </c>
      <c r="B20" s="267"/>
      <c r="C20" s="268"/>
      <c r="D20" s="41">
        <f>SUM(G20:P20)</f>
        <v>20</v>
      </c>
      <c r="E20" s="41">
        <f>SUM(E12:E19)</f>
        <v>20</v>
      </c>
      <c r="F20" s="42"/>
      <c r="G20" s="43">
        <f>SUM(G12:G19)</f>
        <v>5</v>
      </c>
      <c r="H20" s="44">
        <f>SUM(H12:H19)</f>
        <v>4</v>
      </c>
      <c r="I20" s="45">
        <f>SUM(I12:I19)</f>
        <v>4</v>
      </c>
      <c r="J20" s="42">
        <f>SUM(J12:J19)</f>
        <v>3</v>
      </c>
      <c r="K20" s="43">
        <f>SUM(K12:K19)</f>
        <v>4</v>
      </c>
      <c r="L20" s="46"/>
      <c r="M20" s="47"/>
      <c r="N20" s="48"/>
      <c r="O20" s="49"/>
      <c r="P20" s="50"/>
    </row>
    <row r="21" spans="1:18" ht="15.75" customHeight="1" x14ac:dyDescent="0.25">
      <c r="A21" s="229" t="s">
        <v>40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</row>
    <row r="22" spans="1:18" x14ac:dyDescent="0.2">
      <c r="A22" s="15">
        <v>9</v>
      </c>
      <c r="B22" s="28" t="s">
        <v>41</v>
      </c>
      <c r="C22" s="29" t="s">
        <v>42</v>
      </c>
      <c r="D22" s="51" t="s">
        <v>22</v>
      </c>
      <c r="E22" s="51">
        <v>3</v>
      </c>
      <c r="F22" s="52"/>
      <c r="G22" s="53">
        <v>3</v>
      </c>
      <c r="H22" s="54"/>
      <c r="I22" s="55"/>
      <c r="J22" s="52"/>
      <c r="K22" s="53"/>
      <c r="L22" s="54"/>
      <c r="M22" s="56"/>
      <c r="N22" s="57"/>
      <c r="O22" s="58"/>
      <c r="P22" s="27"/>
    </row>
    <row r="23" spans="1:18" x14ac:dyDescent="0.2">
      <c r="A23" s="15">
        <v>10</v>
      </c>
      <c r="B23" s="28" t="s">
        <v>43</v>
      </c>
      <c r="C23" s="29" t="s">
        <v>44</v>
      </c>
      <c r="D23" s="18" t="s">
        <v>27</v>
      </c>
      <c r="E23" s="18">
        <v>2</v>
      </c>
      <c r="F23" s="19"/>
      <c r="G23" s="20">
        <v>2</v>
      </c>
      <c r="H23" s="54"/>
      <c r="I23" s="55"/>
      <c r="J23" s="52"/>
      <c r="K23" s="53"/>
      <c r="L23" s="54"/>
      <c r="M23" s="56"/>
      <c r="N23" s="57"/>
      <c r="O23" s="58"/>
      <c r="P23" s="27"/>
    </row>
    <row r="24" spans="1:18" x14ac:dyDescent="0.2">
      <c r="A24" s="15">
        <v>11</v>
      </c>
      <c r="B24" s="28" t="s">
        <v>45</v>
      </c>
      <c r="C24" s="29" t="s">
        <v>46</v>
      </c>
      <c r="D24" s="18" t="s">
        <v>22</v>
      </c>
      <c r="E24" s="18">
        <v>4</v>
      </c>
      <c r="F24" s="19"/>
      <c r="G24" s="20">
        <v>4</v>
      </c>
      <c r="H24" s="54"/>
      <c r="I24" s="55"/>
      <c r="J24" s="52"/>
      <c r="K24" s="53"/>
      <c r="L24" s="54"/>
      <c r="M24" s="56"/>
      <c r="N24" s="57"/>
      <c r="O24" s="58"/>
      <c r="P24" s="27"/>
    </row>
    <row r="25" spans="1:18" x14ac:dyDescent="0.2">
      <c r="A25" s="15">
        <v>12</v>
      </c>
      <c r="B25" s="28" t="s">
        <v>47</v>
      </c>
      <c r="C25" s="29" t="s">
        <v>48</v>
      </c>
      <c r="D25" s="59" t="s">
        <v>22</v>
      </c>
      <c r="E25" s="59">
        <v>4</v>
      </c>
      <c r="F25" s="60"/>
      <c r="G25" s="20"/>
      <c r="H25" s="21">
        <v>4</v>
      </c>
      <c r="I25" s="55"/>
      <c r="J25" s="52"/>
      <c r="K25" s="53"/>
      <c r="L25" s="54"/>
      <c r="M25" s="56"/>
      <c r="N25" s="57"/>
      <c r="O25" s="58"/>
      <c r="P25" s="27"/>
    </row>
    <row r="26" spans="1:18" x14ac:dyDescent="0.2">
      <c r="A26" s="15">
        <v>13</v>
      </c>
      <c r="B26" s="61" t="s">
        <v>49</v>
      </c>
      <c r="C26" s="29" t="s">
        <v>50</v>
      </c>
      <c r="D26" s="18" t="s">
        <v>27</v>
      </c>
      <c r="E26" s="18">
        <v>2</v>
      </c>
      <c r="F26" s="19"/>
      <c r="G26" s="20"/>
      <c r="H26" s="21">
        <v>2</v>
      </c>
      <c r="I26" s="55"/>
      <c r="J26" s="52"/>
      <c r="K26" s="53"/>
      <c r="L26" s="54"/>
      <c r="M26" s="56"/>
      <c r="N26" s="57"/>
      <c r="O26" s="58"/>
      <c r="P26" s="27"/>
    </row>
    <row r="27" spans="1:18" x14ac:dyDescent="0.2">
      <c r="A27" s="15">
        <v>14</v>
      </c>
      <c r="B27" s="28" t="s">
        <v>51</v>
      </c>
      <c r="C27" s="29" t="s">
        <v>52</v>
      </c>
      <c r="D27" s="18" t="s">
        <v>22</v>
      </c>
      <c r="E27" s="18">
        <v>2</v>
      </c>
      <c r="F27" s="19"/>
      <c r="G27" s="20"/>
      <c r="H27" s="21">
        <v>2</v>
      </c>
      <c r="I27" s="55"/>
      <c r="J27" s="52"/>
      <c r="K27" s="53"/>
      <c r="L27" s="54"/>
      <c r="M27" s="56"/>
      <c r="N27" s="57"/>
      <c r="O27" s="58"/>
      <c r="P27" s="27"/>
    </row>
    <row r="28" spans="1:18" x14ac:dyDescent="0.2">
      <c r="A28" s="15">
        <v>15</v>
      </c>
      <c r="B28" s="28" t="s">
        <v>53</v>
      </c>
      <c r="C28" s="29" t="s">
        <v>54</v>
      </c>
      <c r="D28" s="18" t="s">
        <v>22</v>
      </c>
      <c r="E28" s="18">
        <v>4</v>
      </c>
      <c r="F28" s="19"/>
      <c r="G28" s="20"/>
      <c r="H28" s="21"/>
      <c r="I28" s="22">
        <v>4</v>
      </c>
      <c r="J28" s="19"/>
      <c r="K28" s="20"/>
      <c r="L28" s="21"/>
      <c r="M28" s="62"/>
      <c r="N28" s="25"/>
      <c r="O28" s="26"/>
      <c r="P28" s="27"/>
    </row>
    <row r="29" spans="1:18" x14ac:dyDescent="0.2">
      <c r="A29" s="15">
        <v>16</v>
      </c>
      <c r="B29" s="17" t="s">
        <v>55</v>
      </c>
      <c r="C29" s="29" t="s">
        <v>56</v>
      </c>
      <c r="D29" s="18" t="s">
        <v>27</v>
      </c>
      <c r="E29" s="18">
        <v>2</v>
      </c>
      <c r="F29" s="19"/>
      <c r="G29" s="20"/>
      <c r="H29" s="21"/>
      <c r="I29" s="22">
        <v>2</v>
      </c>
      <c r="J29" s="19"/>
      <c r="K29" s="20"/>
      <c r="L29" s="21"/>
      <c r="M29" s="62"/>
      <c r="N29" s="25"/>
      <c r="O29" s="26"/>
      <c r="P29" s="27"/>
    </row>
    <row r="30" spans="1:18" x14ac:dyDescent="0.2">
      <c r="A30" s="15">
        <v>17</v>
      </c>
      <c r="B30" s="16" t="s">
        <v>57</v>
      </c>
      <c r="C30" s="29" t="s">
        <v>58</v>
      </c>
      <c r="D30" s="18" t="s">
        <v>27</v>
      </c>
      <c r="E30" s="18">
        <v>2</v>
      </c>
      <c r="F30" s="19"/>
      <c r="G30" s="20"/>
      <c r="H30" s="21"/>
      <c r="I30" s="22">
        <v>2</v>
      </c>
      <c r="J30" s="19"/>
      <c r="K30" s="20"/>
      <c r="L30" s="21"/>
      <c r="M30" s="62"/>
      <c r="N30" s="25"/>
      <c r="O30" s="26"/>
      <c r="P30" s="27"/>
    </row>
    <row r="31" spans="1:18" x14ac:dyDescent="0.2">
      <c r="A31" s="15">
        <v>18</v>
      </c>
      <c r="B31" s="61" t="s">
        <v>59</v>
      </c>
      <c r="C31" s="63" t="s">
        <v>60</v>
      </c>
      <c r="D31" s="18" t="s">
        <v>22</v>
      </c>
      <c r="E31" s="18">
        <v>2</v>
      </c>
      <c r="F31" s="19"/>
      <c r="G31" s="20"/>
      <c r="H31" s="21"/>
      <c r="I31" s="22">
        <v>2</v>
      </c>
      <c r="J31" s="19"/>
      <c r="K31" s="20"/>
      <c r="L31" s="21"/>
      <c r="M31" s="62"/>
      <c r="N31" s="25"/>
      <c r="O31" s="26"/>
      <c r="P31" s="27"/>
    </row>
    <row r="32" spans="1:18" x14ac:dyDescent="0.2">
      <c r="A32" s="15">
        <v>19</v>
      </c>
      <c r="B32" s="28" t="s">
        <v>61</v>
      </c>
      <c r="C32" s="29" t="s">
        <v>63</v>
      </c>
      <c r="D32" s="18" t="s">
        <v>22</v>
      </c>
      <c r="E32" s="18">
        <v>3</v>
      </c>
      <c r="F32" s="19"/>
      <c r="G32" s="20"/>
      <c r="H32" s="21"/>
      <c r="I32" s="22"/>
      <c r="J32" s="19">
        <v>3</v>
      </c>
      <c r="K32" s="20"/>
      <c r="L32" s="21"/>
      <c r="M32" s="62"/>
      <c r="N32" s="25"/>
      <c r="O32" s="26"/>
      <c r="P32" s="27"/>
    </row>
    <row r="33" spans="1:19" x14ac:dyDescent="0.2">
      <c r="A33" s="64">
        <v>20</v>
      </c>
      <c r="B33" s="30" t="s">
        <v>62</v>
      </c>
      <c r="C33" s="31" t="s">
        <v>63</v>
      </c>
      <c r="D33" s="32" t="s">
        <v>64</v>
      </c>
      <c r="E33" s="32"/>
      <c r="F33" s="33">
        <v>1</v>
      </c>
      <c r="G33" s="34"/>
      <c r="H33" s="35"/>
      <c r="I33" s="36"/>
      <c r="J33" s="33">
        <v>1</v>
      </c>
      <c r="K33" s="34"/>
      <c r="L33" s="21"/>
      <c r="M33" s="62"/>
      <c r="N33" s="25"/>
      <c r="O33" s="26"/>
      <c r="P33" s="27"/>
    </row>
    <row r="34" spans="1:19" x14ac:dyDescent="0.2">
      <c r="A34" s="194">
        <v>21</v>
      </c>
      <c r="B34" s="195" t="s">
        <v>65</v>
      </c>
      <c r="C34" s="202" t="s">
        <v>66</v>
      </c>
      <c r="D34" s="179" t="s">
        <v>22</v>
      </c>
      <c r="E34" s="179">
        <v>3</v>
      </c>
      <c r="F34" s="180"/>
      <c r="G34" s="181"/>
      <c r="H34" s="182"/>
      <c r="I34" s="183"/>
      <c r="J34" s="180"/>
      <c r="K34" s="181">
        <v>3</v>
      </c>
      <c r="L34" s="182"/>
      <c r="M34" s="184"/>
      <c r="N34" s="185"/>
      <c r="O34" s="66"/>
      <c r="P34" s="67"/>
    </row>
    <row r="35" spans="1:19" s="73" customFormat="1" x14ac:dyDescent="0.2">
      <c r="A35" s="177">
        <v>22</v>
      </c>
      <c r="B35" s="178" t="s">
        <v>67</v>
      </c>
      <c r="C35" s="178" t="s">
        <v>68</v>
      </c>
      <c r="D35" s="179" t="s">
        <v>22</v>
      </c>
      <c r="E35" s="179">
        <f>L35</f>
        <v>3</v>
      </c>
      <c r="F35" s="180"/>
      <c r="G35" s="181"/>
      <c r="H35" s="182"/>
      <c r="I35" s="183"/>
      <c r="J35" s="180"/>
      <c r="K35" s="181"/>
      <c r="L35" s="182">
        <f>2+1</f>
        <v>3</v>
      </c>
      <c r="M35" s="184"/>
      <c r="N35" s="185"/>
      <c r="O35" s="70"/>
      <c r="P35" s="71"/>
      <c r="Q35" s="72"/>
      <c r="R35" s="38"/>
      <c r="S35" s="38"/>
    </row>
    <row r="36" spans="1:19" ht="15" thickBot="1" x14ac:dyDescent="0.25">
      <c r="A36" s="280" t="s">
        <v>69</v>
      </c>
      <c r="B36" s="281"/>
      <c r="C36" s="282"/>
      <c r="D36" s="204">
        <f>SUM(G36:P36)</f>
        <v>37</v>
      </c>
      <c r="E36" s="204">
        <f>SUM(E22:E35)</f>
        <v>36</v>
      </c>
      <c r="F36" s="205">
        <v>1</v>
      </c>
      <c r="G36" s="206">
        <f t="shared" ref="G36:L36" si="0">SUM(G22:G35)</f>
        <v>9</v>
      </c>
      <c r="H36" s="207">
        <f t="shared" si="0"/>
        <v>8</v>
      </c>
      <c r="I36" s="208">
        <f t="shared" si="0"/>
        <v>10</v>
      </c>
      <c r="J36" s="205">
        <f t="shared" si="0"/>
        <v>4</v>
      </c>
      <c r="K36" s="206">
        <f t="shared" si="0"/>
        <v>3</v>
      </c>
      <c r="L36" s="207">
        <f t="shared" si="0"/>
        <v>3</v>
      </c>
      <c r="M36" s="208"/>
      <c r="N36" s="209"/>
      <c r="O36" s="80"/>
      <c r="P36" s="81"/>
    </row>
    <row r="37" spans="1:19" ht="15.75" x14ac:dyDescent="0.25">
      <c r="A37" s="263" t="s">
        <v>70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</row>
    <row r="38" spans="1:19" x14ac:dyDescent="0.2">
      <c r="A38" s="82">
        <v>23</v>
      </c>
      <c r="B38" s="83" t="s">
        <v>71</v>
      </c>
      <c r="C38" s="84" t="s">
        <v>72</v>
      </c>
      <c r="D38" s="51" t="s">
        <v>22</v>
      </c>
      <c r="E38" s="55">
        <v>3</v>
      </c>
      <c r="F38" s="52"/>
      <c r="G38" s="53"/>
      <c r="H38" s="54">
        <v>3</v>
      </c>
      <c r="I38" s="85"/>
      <c r="J38" s="52"/>
      <c r="K38" s="53"/>
      <c r="L38" s="54"/>
      <c r="M38" s="55"/>
      <c r="N38" s="52"/>
      <c r="O38" s="86"/>
      <c r="P38" s="87"/>
    </row>
    <row r="39" spans="1:19" x14ac:dyDescent="0.2">
      <c r="A39" s="82">
        <v>24</v>
      </c>
      <c r="B39" s="16" t="s">
        <v>73</v>
      </c>
      <c r="C39" s="28" t="s">
        <v>74</v>
      </c>
      <c r="D39" s="18" t="s">
        <v>22</v>
      </c>
      <c r="E39" s="22">
        <v>2</v>
      </c>
      <c r="F39" s="19"/>
      <c r="G39" s="20"/>
      <c r="H39" s="21"/>
      <c r="I39" s="22">
        <v>2</v>
      </c>
      <c r="J39" s="52"/>
      <c r="K39" s="53"/>
      <c r="L39" s="54"/>
      <c r="M39" s="20"/>
      <c r="N39" s="21"/>
      <c r="O39" s="86"/>
      <c r="P39" s="87"/>
    </row>
    <row r="40" spans="1:19" x14ac:dyDescent="0.2">
      <c r="A40" s="82">
        <v>25</v>
      </c>
      <c r="B40" s="88" t="s">
        <v>75</v>
      </c>
      <c r="C40" s="89" t="s">
        <v>76</v>
      </c>
      <c r="D40" s="90" t="s">
        <v>22</v>
      </c>
      <c r="E40" s="91">
        <v>4</v>
      </c>
      <c r="F40" s="92"/>
      <c r="G40" s="20"/>
      <c r="H40" s="21"/>
      <c r="I40" s="91"/>
      <c r="J40" s="92">
        <v>4</v>
      </c>
      <c r="K40" s="53"/>
      <c r="L40" s="54"/>
      <c r="M40" s="20"/>
      <c r="N40" s="54"/>
      <c r="O40" s="86"/>
      <c r="P40" s="87"/>
    </row>
    <row r="41" spans="1:19" x14ac:dyDescent="0.2">
      <c r="A41" s="82">
        <v>26</v>
      </c>
      <c r="B41" s="16" t="s">
        <v>77</v>
      </c>
      <c r="C41" s="28" t="s">
        <v>78</v>
      </c>
      <c r="D41" s="18" t="s">
        <v>27</v>
      </c>
      <c r="E41" s="22">
        <v>3</v>
      </c>
      <c r="F41" s="19"/>
      <c r="G41" s="20"/>
      <c r="H41" s="21"/>
      <c r="I41" s="22"/>
      <c r="J41" s="19"/>
      <c r="K41" s="20">
        <v>3</v>
      </c>
      <c r="L41" s="54"/>
      <c r="M41" s="53"/>
      <c r="N41" s="54"/>
      <c r="O41" s="86"/>
      <c r="P41" s="87"/>
    </row>
    <row r="42" spans="1:19" x14ac:dyDescent="0.2">
      <c r="A42" s="82">
        <v>27</v>
      </c>
      <c r="B42" s="16" t="s">
        <v>79</v>
      </c>
      <c r="C42" s="28" t="s">
        <v>80</v>
      </c>
      <c r="D42" s="18" t="s">
        <v>27</v>
      </c>
      <c r="E42" s="22">
        <v>3</v>
      </c>
      <c r="F42" s="19"/>
      <c r="G42" s="20"/>
      <c r="H42" s="21"/>
      <c r="I42" s="22"/>
      <c r="J42" s="19"/>
      <c r="K42" s="20">
        <v>3</v>
      </c>
      <c r="L42" s="54"/>
      <c r="M42" s="20"/>
      <c r="N42" s="54"/>
      <c r="O42" s="86"/>
      <c r="P42" s="87"/>
    </row>
    <row r="43" spans="1:19" x14ac:dyDescent="0.2">
      <c r="A43" s="93">
        <v>33</v>
      </c>
      <c r="B43" s="94" t="s">
        <v>81</v>
      </c>
      <c r="C43" s="30" t="s">
        <v>82</v>
      </c>
      <c r="D43" s="32" t="s">
        <v>27</v>
      </c>
      <c r="E43" s="36">
        <v>2</v>
      </c>
      <c r="F43" s="33"/>
      <c r="G43" s="34"/>
      <c r="H43" s="35"/>
      <c r="I43" s="36"/>
      <c r="J43" s="33"/>
      <c r="K43" s="34">
        <v>2</v>
      </c>
      <c r="L43" s="35"/>
      <c r="M43" s="36"/>
      <c r="N43" s="95"/>
      <c r="O43" s="96"/>
      <c r="P43" s="97"/>
      <c r="R43" s="38"/>
    </row>
    <row r="44" spans="1:19" x14ac:dyDescent="0.2">
      <c r="A44" s="93">
        <v>28</v>
      </c>
      <c r="B44" s="30" t="s">
        <v>83</v>
      </c>
      <c r="C44" s="98" t="s">
        <v>84</v>
      </c>
      <c r="D44" s="99" t="s">
        <v>64</v>
      </c>
      <c r="E44" s="100"/>
      <c r="F44" s="101">
        <v>2</v>
      </c>
      <c r="G44" s="34"/>
      <c r="H44" s="35"/>
      <c r="I44" s="100"/>
      <c r="J44" s="101"/>
      <c r="K44" s="102"/>
      <c r="L44" s="103">
        <v>2</v>
      </c>
      <c r="M44" s="34"/>
      <c r="N44" s="95"/>
      <c r="O44" s="96"/>
      <c r="P44" s="97"/>
    </row>
    <row r="45" spans="1:19" x14ac:dyDescent="0.2">
      <c r="A45" s="93">
        <v>29</v>
      </c>
      <c r="B45" s="104" t="s">
        <v>85</v>
      </c>
      <c r="C45" s="30" t="s">
        <v>86</v>
      </c>
      <c r="D45" s="32" t="s">
        <v>22</v>
      </c>
      <c r="E45" s="36">
        <v>4</v>
      </c>
      <c r="F45" s="33"/>
      <c r="G45" s="34"/>
      <c r="H45" s="35"/>
      <c r="I45" s="36"/>
      <c r="J45" s="33"/>
      <c r="K45" s="34"/>
      <c r="L45" s="35">
        <v>4</v>
      </c>
      <c r="M45" s="34"/>
      <c r="N45" s="95"/>
      <c r="O45" s="96"/>
      <c r="P45" s="97"/>
    </row>
    <row r="46" spans="1:19" x14ac:dyDescent="0.2">
      <c r="A46" s="93">
        <v>30</v>
      </c>
      <c r="B46" s="105" t="s">
        <v>87</v>
      </c>
      <c r="C46" s="30" t="s">
        <v>88</v>
      </c>
      <c r="D46" s="32" t="s">
        <v>22</v>
      </c>
      <c r="E46" s="36">
        <v>4</v>
      </c>
      <c r="F46" s="33"/>
      <c r="G46" s="34"/>
      <c r="H46" s="35"/>
      <c r="I46" s="36"/>
      <c r="J46" s="33"/>
      <c r="K46" s="34"/>
      <c r="L46" s="35">
        <v>4</v>
      </c>
      <c r="M46" s="34"/>
      <c r="N46" s="95"/>
      <c r="O46" s="96"/>
      <c r="P46" s="97"/>
    </row>
    <row r="47" spans="1:19" x14ac:dyDescent="0.2">
      <c r="A47" s="93">
        <v>32</v>
      </c>
      <c r="B47" s="105" t="s">
        <v>89</v>
      </c>
      <c r="C47" s="30" t="s">
        <v>90</v>
      </c>
      <c r="D47" s="32" t="s">
        <v>22</v>
      </c>
      <c r="E47" s="36">
        <v>4</v>
      </c>
      <c r="F47" s="33"/>
      <c r="G47" s="34"/>
      <c r="H47" s="35"/>
      <c r="I47" s="34"/>
      <c r="J47" s="35"/>
      <c r="K47" s="34"/>
      <c r="L47" s="35">
        <v>4</v>
      </c>
      <c r="M47" s="34"/>
      <c r="N47" s="95"/>
      <c r="O47" s="96"/>
      <c r="P47" s="97"/>
    </row>
    <row r="48" spans="1:19" x14ac:dyDescent="0.2">
      <c r="A48" s="93">
        <v>31</v>
      </c>
      <c r="B48" s="94" t="s">
        <v>91</v>
      </c>
      <c r="C48" s="94" t="s">
        <v>92</v>
      </c>
      <c r="D48" s="106" t="s">
        <v>27</v>
      </c>
      <c r="E48" s="36">
        <v>2</v>
      </c>
      <c r="F48" s="33"/>
      <c r="G48" s="34"/>
      <c r="H48" s="35"/>
      <c r="I48" s="36"/>
      <c r="J48" s="33"/>
      <c r="K48" s="34"/>
      <c r="L48" s="107"/>
      <c r="M48" s="34">
        <v>2</v>
      </c>
      <c r="N48" s="95"/>
      <c r="O48" s="96"/>
      <c r="P48" s="97"/>
      <c r="R48" s="38"/>
    </row>
    <row r="49" spans="1:19" x14ac:dyDescent="0.2">
      <c r="A49" s="93">
        <v>34</v>
      </c>
      <c r="B49" s="108" t="s">
        <v>93</v>
      </c>
      <c r="C49" s="109" t="s">
        <v>94</v>
      </c>
      <c r="D49" s="110" t="s">
        <v>27</v>
      </c>
      <c r="E49" s="111">
        <v>2</v>
      </c>
      <c r="F49" s="112"/>
      <c r="G49" s="34"/>
      <c r="H49" s="35"/>
      <c r="I49" s="111"/>
      <c r="J49" s="112"/>
      <c r="K49" s="113"/>
      <c r="L49" s="35"/>
      <c r="M49" s="36">
        <v>2</v>
      </c>
      <c r="N49" s="95"/>
      <c r="O49" s="96"/>
      <c r="P49" s="97"/>
    </row>
    <row r="50" spans="1:19" x14ac:dyDescent="0.2">
      <c r="A50" s="93">
        <v>35</v>
      </c>
      <c r="B50" s="114" t="s">
        <v>95</v>
      </c>
      <c r="C50" s="30" t="s">
        <v>96</v>
      </c>
      <c r="D50" s="32" t="s">
        <v>22</v>
      </c>
      <c r="E50" s="36">
        <v>3</v>
      </c>
      <c r="F50" s="33"/>
      <c r="G50" s="34"/>
      <c r="H50" s="35"/>
      <c r="I50" s="36"/>
      <c r="J50" s="33"/>
      <c r="K50" s="34"/>
      <c r="L50" s="35"/>
      <c r="M50" s="36">
        <v>3</v>
      </c>
      <c r="N50" s="95"/>
      <c r="O50" s="96"/>
      <c r="P50" s="97"/>
    </row>
    <row r="51" spans="1:19" x14ac:dyDescent="0.2">
      <c r="A51" s="93">
        <v>36</v>
      </c>
      <c r="B51" s="114" t="s">
        <v>97</v>
      </c>
      <c r="C51" s="30" t="s">
        <v>98</v>
      </c>
      <c r="D51" s="32" t="s">
        <v>64</v>
      </c>
      <c r="E51" s="36"/>
      <c r="F51" s="33">
        <v>2</v>
      </c>
      <c r="G51" s="34"/>
      <c r="H51" s="35"/>
      <c r="I51" s="36"/>
      <c r="J51" s="33"/>
      <c r="K51" s="34"/>
      <c r="L51" s="35"/>
      <c r="M51" s="36">
        <v>2</v>
      </c>
      <c r="N51" s="95"/>
      <c r="O51" s="96"/>
      <c r="P51" s="97"/>
    </row>
    <row r="52" spans="1:19" x14ac:dyDescent="0.2">
      <c r="A52" s="93">
        <v>37</v>
      </c>
      <c r="B52" s="105" t="s">
        <v>99</v>
      </c>
      <c r="C52" s="30" t="s">
        <v>100</v>
      </c>
      <c r="D52" s="32" t="s">
        <v>27</v>
      </c>
      <c r="E52" s="36">
        <v>4</v>
      </c>
      <c r="F52" s="33"/>
      <c r="G52" s="34"/>
      <c r="H52" s="35"/>
      <c r="I52" s="36"/>
      <c r="J52" s="33"/>
      <c r="K52" s="34"/>
      <c r="L52" s="35"/>
      <c r="M52" s="36">
        <v>4</v>
      </c>
      <c r="N52" s="95"/>
      <c r="O52" s="96"/>
      <c r="P52" s="97"/>
    </row>
    <row r="53" spans="1:19" x14ac:dyDescent="0.2">
      <c r="A53" s="93">
        <v>38</v>
      </c>
      <c r="B53" s="94" t="s">
        <v>101</v>
      </c>
      <c r="C53" s="94" t="s">
        <v>102</v>
      </c>
      <c r="D53" s="32" t="s">
        <v>27</v>
      </c>
      <c r="E53" s="36">
        <v>2</v>
      </c>
      <c r="F53" s="33"/>
      <c r="G53" s="34"/>
      <c r="H53" s="35"/>
      <c r="I53" s="34"/>
      <c r="J53" s="35"/>
      <c r="K53" s="34"/>
      <c r="L53" s="35"/>
      <c r="M53" s="34">
        <v>2</v>
      </c>
      <c r="N53" s="95"/>
      <c r="O53" s="96"/>
      <c r="P53" s="97"/>
    </row>
    <row r="54" spans="1:19" x14ac:dyDescent="0.2">
      <c r="A54" s="93">
        <v>39</v>
      </c>
      <c r="B54" s="105" t="s">
        <v>103</v>
      </c>
      <c r="C54" s="30" t="s">
        <v>104</v>
      </c>
      <c r="D54" s="32" t="s">
        <v>22</v>
      </c>
      <c r="E54" s="36">
        <v>2</v>
      </c>
      <c r="F54" s="33"/>
      <c r="G54" s="34"/>
      <c r="H54" s="35"/>
      <c r="I54" s="36"/>
      <c r="J54" s="33"/>
      <c r="K54" s="34"/>
      <c r="L54" s="35"/>
      <c r="M54" s="36"/>
      <c r="N54" s="115">
        <v>2</v>
      </c>
      <c r="O54" s="116"/>
      <c r="P54" s="117"/>
    </row>
    <row r="55" spans="1:19" x14ac:dyDescent="0.2">
      <c r="A55" s="93">
        <v>40</v>
      </c>
      <c r="B55" s="104" t="s">
        <v>105</v>
      </c>
      <c r="C55" s="30" t="s">
        <v>106</v>
      </c>
      <c r="D55" s="32" t="s">
        <v>22</v>
      </c>
      <c r="E55" s="36">
        <v>3</v>
      </c>
      <c r="F55" s="33"/>
      <c r="G55" s="34"/>
      <c r="H55" s="35"/>
      <c r="I55" s="36"/>
      <c r="J55" s="33"/>
      <c r="K55" s="34"/>
      <c r="L55" s="35"/>
      <c r="M55" s="36"/>
      <c r="N55" s="33">
        <v>3</v>
      </c>
      <c r="O55" s="116"/>
      <c r="P55" s="97"/>
    </row>
    <row r="56" spans="1:19" x14ac:dyDescent="0.2">
      <c r="A56" s="93">
        <v>41</v>
      </c>
      <c r="B56" s="105" t="s">
        <v>107</v>
      </c>
      <c r="C56" s="30" t="s">
        <v>108</v>
      </c>
      <c r="D56" s="32" t="s">
        <v>22</v>
      </c>
      <c r="E56" s="36">
        <v>4</v>
      </c>
      <c r="F56" s="33"/>
      <c r="G56" s="34"/>
      <c r="H56" s="35"/>
      <c r="I56" s="34"/>
      <c r="J56" s="35"/>
      <c r="K56" s="34"/>
      <c r="L56" s="35"/>
      <c r="M56" s="34"/>
      <c r="N56" s="35">
        <v>4</v>
      </c>
      <c r="O56" s="116"/>
      <c r="P56" s="35"/>
      <c r="Q56" s="73"/>
    </row>
    <row r="57" spans="1:19" s="73" customFormat="1" x14ac:dyDescent="0.2">
      <c r="A57" s="186">
        <v>42</v>
      </c>
      <c r="B57" s="187" t="s">
        <v>146</v>
      </c>
      <c r="C57" s="187" t="s">
        <v>144</v>
      </c>
      <c r="D57" s="188" t="s">
        <v>27</v>
      </c>
      <c r="E57" s="188">
        <v>2</v>
      </c>
      <c r="F57" s="189"/>
      <c r="G57" s="190"/>
      <c r="H57" s="191"/>
      <c r="I57" s="190"/>
      <c r="J57" s="191"/>
      <c r="K57" s="190"/>
      <c r="L57" s="191"/>
      <c r="M57" s="190"/>
      <c r="N57" s="192"/>
      <c r="O57" s="193"/>
      <c r="P57" s="191">
        <v>2</v>
      </c>
      <c r="Q57" s="72"/>
      <c r="R57" s="38"/>
      <c r="S57" s="38"/>
    </row>
    <row r="58" spans="1:19" x14ac:dyDescent="0.2">
      <c r="A58" s="93">
        <v>43</v>
      </c>
      <c r="B58" s="105" t="s">
        <v>109</v>
      </c>
      <c r="C58" s="30" t="s">
        <v>110</v>
      </c>
      <c r="D58" s="32" t="s">
        <v>27</v>
      </c>
      <c r="E58" s="36">
        <v>2</v>
      </c>
      <c r="F58" s="33"/>
      <c r="G58" s="34"/>
      <c r="H58" s="35"/>
      <c r="I58" s="34"/>
      <c r="J58" s="35"/>
      <c r="K58" s="34"/>
      <c r="L58" s="35"/>
      <c r="M58" s="34"/>
      <c r="N58" s="35"/>
      <c r="O58" s="34"/>
      <c r="P58" s="35">
        <v>2</v>
      </c>
    </row>
    <row r="59" spans="1:19" x14ac:dyDescent="0.2">
      <c r="A59" s="82">
        <v>44</v>
      </c>
      <c r="B59" s="16" t="s">
        <v>111</v>
      </c>
      <c r="C59" s="28" t="s">
        <v>112</v>
      </c>
      <c r="D59" s="18" t="s">
        <v>27</v>
      </c>
      <c r="E59" s="22">
        <v>2</v>
      </c>
      <c r="F59" s="19"/>
      <c r="G59" s="20"/>
      <c r="H59" s="21"/>
      <c r="I59" s="22"/>
      <c r="J59" s="19"/>
      <c r="K59" s="20"/>
      <c r="L59" s="21"/>
      <c r="M59" s="118"/>
      <c r="N59" s="21"/>
      <c r="O59" s="119"/>
      <c r="P59" s="21">
        <v>2</v>
      </c>
    </row>
    <row r="60" spans="1:19" ht="15" thickBot="1" x14ac:dyDescent="0.25">
      <c r="A60" s="266" t="s">
        <v>113</v>
      </c>
      <c r="B60" s="267"/>
      <c r="C60" s="268"/>
      <c r="D60" s="74">
        <f>SUM(G60:P60)</f>
        <v>61</v>
      </c>
      <c r="E60" s="78">
        <f>SUM(E38:E59)</f>
        <v>57</v>
      </c>
      <c r="F60" s="75">
        <f>SUM(F38:F59)</f>
        <v>4</v>
      </c>
      <c r="G60" s="76"/>
      <c r="H60" s="77">
        <f t="shared" ref="H60:N60" si="1">SUM(H38:H59)</f>
        <v>3</v>
      </c>
      <c r="I60" s="78">
        <f t="shared" si="1"/>
        <v>2</v>
      </c>
      <c r="J60" s="75">
        <f t="shared" si="1"/>
        <v>4</v>
      </c>
      <c r="K60" s="76">
        <f t="shared" si="1"/>
        <v>8</v>
      </c>
      <c r="L60" s="77">
        <f t="shared" si="1"/>
        <v>14</v>
      </c>
      <c r="M60" s="78">
        <f t="shared" si="1"/>
        <v>15</v>
      </c>
      <c r="N60" s="75">
        <f t="shared" si="1"/>
        <v>9</v>
      </c>
      <c r="O60" s="120"/>
      <c r="P60" s="121">
        <f>SUM(P38:P59)</f>
        <v>6</v>
      </c>
    </row>
    <row r="61" spans="1:19" ht="16.5" thickBot="1" x14ac:dyDescent="0.3">
      <c r="A61" s="275" t="s">
        <v>114</v>
      </c>
      <c r="B61" s="276"/>
      <c r="C61" s="277"/>
      <c r="D61" s="122">
        <v>6</v>
      </c>
      <c r="E61" s="123">
        <f>J61+K61+N61</f>
        <v>6</v>
      </c>
      <c r="F61" s="124"/>
      <c r="G61" s="125"/>
      <c r="H61" s="126"/>
      <c r="I61" s="127"/>
      <c r="J61" s="128">
        <v>2</v>
      </c>
      <c r="K61" s="125">
        <v>2</v>
      </c>
      <c r="L61" s="126"/>
      <c r="M61" s="129"/>
      <c r="N61" s="128">
        <v>2</v>
      </c>
      <c r="O61" s="130"/>
      <c r="P61" s="131"/>
    </row>
    <row r="62" spans="1:19" ht="15.75" x14ac:dyDescent="0.25">
      <c r="A62" s="269" t="s">
        <v>115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</row>
    <row r="63" spans="1:19" x14ac:dyDescent="0.2">
      <c r="A63" s="82">
        <v>45</v>
      </c>
      <c r="B63" s="83" t="s">
        <v>116</v>
      </c>
      <c r="C63" s="132" t="s">
        <v>117</v>
      </c>
      <c r="D63" s="55" t="s">
        <v>30</v>
      </c>
      <c r="E63" s="51">
        <v>1</v>
      </c>
      <c r="F63" s="133"/>
      <c r="G63" s="53">
        <v>1</v>
      </c>
      <c r="H63" s="134"/>
      <c r="I63" s="55"/>
      <c r="J63" s="52"/>
      <c r="K63" s="53"/>
      <c r="L63" s="54"/>
      <c r="M63" s="55"/>
      <c r="N63" s="52"/>
      <c r="O63" s="86"/>
      <c r="P63" s="135"/>
    </row>
    <row r="64" spans="1:19" x14ac:dyDescent="0.2">
      <c r="A64" s="15">
        <v>46</v>
      </c>
      <c r="B64" s="28" t="s">
        <v>118</v>
      </c>
      <c r="C64" s="29" t="s">
        <v>119</v>
      </c>
      <c r="D64" s="22" t="s">
        <v>30</v>
      </c>
      <c r="E64" s="18">
        <v>2</v>
      </c>
      <c r="F64" s="136"/>
      <c r="G64" s="20"/>
      <c r="H64" s="21">
        <v>2</v>
      </c>
      <c r="I64" s="22"/>
      <c r="J64" s="19"/>
      <c r="K64" s="20"/>
      <c r="L64" s="21"/>
      <c r="M64" s="22"/>
      <c r="N64" s="19"/>
      <c r="O64" s="119"/>
      <c r="P64" s="87"/>
    </row>
    <row r="65" spans="1:19" s="38" customFormat="1" x14ac:dyDescent="0.2">
      <c r="A65" s="64">
        <v>47</v>
      </c>
      <c r="B65" s="105" t="s">
        <v>120</v>
      </c>
      <c r="C65" s="94" t="s">
        <v>121</v>
      </c>
      <c r="D65" s="36" t="s">
        <v>30</v>
      </c>
      <c r="E65" s="32">
        <v>3</v>
      </c>
      <c r="F65" s="138"/>
      <c r="G65" s="34"/>
      <c r="H65" s="35"/>
      <c r="I65" s="36"/>
      <c r="J65" s="33">
        <v>3</v>
      </c>
      <c r="K65" s="34"/>
      <c r="L65" s="35"/>
      <c r="M65" s="36"/>
      <c r="N65" s="33"/>
      <c r="O65" s="116"/>
      <c r="P65" s="97"/>
      <c r="Q65" s="73"/>
    </row>
    <row r="66" spans="1:19" x14ac:dyDescent="0.2">
      <c r="A66" s="15">
        <v>48</v>
      </c>
      <c r="B66" s="104" t="s">
        <v>122</v>
      </c>
      <c r="C66" s="94" t="s">
        <v>123</v>
      </c>
      <c r="D66" s="36" t="s">
        <v>30</v>
      </c>
      <c r="E66" s="32">
        <v>3</v>
      </c>
      <c r="F66" s="138"/>
      <c r="G66" s="34"/>
      <c r="H66" s="35"/>
      <c r="I66" s="36"/>
      <c r="J66" s="33"/>
      <c r="K66" s="34"/>
      <c r="L66" s="139"/>
      <c r="M66" s="36"/>
      <c r="N66" s="33">
        <v>3</v>
      </c>
      <c r="O66" s="116"/>
      <c r="P66" s="97"/>
    </row>
    <row r="67" spans="1:19" s="73" customFormat="1" x14ac:dyDescent="0.2">
      <c r="A67" s="64">
        <v>49</v>
      </c>
      <c r="B67" s="158" t="s">
        <v>142</v>
      </c>
      <c r="C67" s="94" t="s">
        <v>125</v>
      </c>
      <c r="D67" s="32" t="s">
        <v>27</v>
      </c>
      <c r="E67" s="32">
        <v>15</v>
      </c>
      <c r="F67" s="138"/>
      <c r="G67" s="34"/>
      <c r="H67" s="35"/>
      <c r="I67" s="36"/>
      <c r="J67" s="33"/>
      <c r="K67" s="34"/>
      <c r="L67" s="35"/>
      <c r="M67" s="36"/>
      <c r="N67" s="33"/>
      <c r="O67" s="34">
        <v>15</v>
      </c>
      <c r="P67" s="97"/>
      <c r="R67" s="38"/>
      <c r="S67" s="38"/>
    </row>
    <row r="68" spans="1:19" ht="15.75" customHeight="1" thickBot="1" x14ac:dyDescent="0.25">
      <c r="A68" s="257" t="s">
        <v>126</v>
      </c>
      <c r="B68" s="258"/>
      <c r="C68" s="259"/>
      <c r="D68" s="140">
        <f>SUM(G68:P68)</f>
        <v>24</v>
      </c>
      <c r="E68" s="140">
        <f>SUM(E63:E67)</f>
        <v>24</v>
      </c>
      <c r="F68" s="141"/>
      <c r="G68" s="142">
        <v>1</v>
      </c>
      <c r="H68" s="143">
        <v>2</v>
      </c>
      <c r="I68" s="144"/>
      <c r="J68" s="145">
        <f>J65</f>
        <v>3</v>
      </c>
      <c r="K68" s="142"/>
      <c r="L68" s="143"/>
      <c r="M68" s="144"/>
      <c r="N68" s="145">
        <f>SUM(N63:N67)</f>
        <v>3</v>
      </c>
      <c r="O68" s="146">
        <f>SUM(O63:O67)</f>
        <v>15</v>
      </c>
      <c r="P68" s="147"/>
    </row>
    <row r="69" spans="1:19" ht="13.5" customHeight="1" thickBot="1" x14ac:dyDescent="0.25">
      <c r="A69" s="272" t="s">
        <v>127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9" ht="12.75" customHeight="1" x14ac:dyDescent="0.2">
      <c r="A70" s="93">
        <v>50</v>
      </c>
      <c r="B70" s="148" t="s">
        <v>128</v>
      </c>
      <c r="C70" s="149" t="s">
        <v>129</v>
      </c>
      <c r="D70" s="111" t="s">
        <v>30</v>
      </c>
      <c r="E70" s="110">
        <v>1</v>
      </c>
      <c r="F70" s="150"/>
      <c r="G70" s="151"/>
      <c r="H70" s="152"/>
      <c r="I70" s="153"/>
      <c r="J70" s="150"/>
      <c r="K70" s="113"/>
      <c r="L70" s="95"/>
      <c r="M70" s="111">
        <v>1</v>
      </c>
      <c r="N70" s="112"/>
      <c r="O70" s="113"/>
      <c r="P70" s="95"/>
    </row>
    <row r="71" spans="1:19" ht="13.5" customHeight="1" x14ac:dyDescent="0.2">
      <c r="A71" s="64">
        <v>51</v>
      </c>
      <c r="B71" s="105" t="s">
        <v>130</v>
      </c>
      <c r="C71" s="105" t="s">
        <v>131</v>
      </c>
      <c r="D71" s="36" t="s">
        <v>30</v>
      </c>
      <c r="E71" s="32">
        <v>1</v>
      </c>
      <c r="F71" s="138"/>
      <c r="G71" s="154"/>
      <c r="H71" s="155"/>
      <c r="I71" s="156"/>
      <c r="J71" s="138"/>
      <c r="K71" s="34"/>
      <c r="L71" s="35"/>
      <c r="M71" s="36"/>
      <c r="N71" s="33">
        <v>1</v>
      </c>
      <c r="O71" s="34"/>
      <c r="P71" s="35"/>
    </row>
    <row r="72" spans="1:19" ht="12.75" customHeight="1" x14ac:dyDescent="0.2">
      <c r="A72" s="64">
        <v>52</v>
      </c>
      <c r="B72" s="105" t="s">
        <v>132</v>
      </c>
      <c r="C72" s="105" t="s">
        <v>133</v>
      </c>
      <c r="D72" s="36" t="s">
        <v>30</v>
      </c>
      <c r="E72" s="32">
        <v>4</v>
      </c>
      <c r="F72" s="138"/>
      <c r="G72" s="154"/>
      <c r="H72" s="155"/>
      <c r="I72" s="156"/>
      <c r="J72" s="138"/>
      <c r="K72" s="34"/>
      <c r="L72" s="35"/>
      <c r="M72" s="36"/>
      <c r="N72" s="33"/>
      <c r="O72" s="34"/>
      <c r="P72" s="35">
        <v>4</v>
      </c>
    </row>
    <row r="73" spans="1:19" x14ac:dyDescent="0.2">
      <c r="A73" s="157">
        <v>53</v>
      </c>
      <c r="B73" s="158" t="s">
        <v>134</v>
      </c>
      <c r="C73" s="158" t="s">
        <v>135</v>
      </c>
      <c r="D73" s="32" t="s">
        <v>22</v>
      </c>
      <c r="E73" s="32">
        <v>6</v>
      </c>
      <c r="F73" s="33"/>
      <c r="G73" s="34"/>
      <c r="H73" s="35"/>
      <c r="I73" s="36"/>
      <c r="J73" s="33"/>
      <c r="K73" s="34"/>
      <c r="L73" s="35"/>
      <c r="M73" s="36"/>
      <c r="N73" s="33"/>
      <c r="O73" s="34"/>
      <c r="P73" s="35">
        <v>6</v>
      </c>
    </row>
    <row r="74" spans="1:19" ht="15" thickBot="1" x14ac:dyDescent="0.25">
      <c r="A74" s="257" t="s">
        <v>136</v>
      </c>
      <c r="B74" s="258"/>
      <c r="C74" s="259"/>
      <c r="D74" s="153">
        <f>SUM(G74:P74)</f>
        <v>12</v>
      </c>
      <c r="E74" s="159">
        <f>SUM(E70:E73)</f>
        <v>12</v>
      </c>
      <c r="F74" s="150"/>
      <c r="G74" s="151"/>
      <c r="H74" s="152"/>
      <c r="I74" s="153"/>
      <c r="J74" s="150"/>
      <c r="K74" s="113"/>
      <c r="L74" s="95"/>
      <c r="M74" s="153">
        <v>1</v>
      </c>
      <c r="N74" s="150">
        <v>1</v>
      </c>
      <c r="O74" s="113"/>
      <c r="P74" s="152">
        <f>SUM(P72:P73)</f>
        <v>10</v>
      </c>
    </row>
    <row r="75" spans="1:19" ht="16.5" customHeight="1" thickBot="1" x14ac:dyDescent="0.3">
      <c r="A75" s="260" t="s">
        <v>137</v>
      </c>
      <c r="B75" s="261"/>
      <c r="C75" s="262"/>
      <c r="D75" s="160">
        <f t="shared" ref="D75:P75" si="2">D74+D68+D61+D60+D36+D20</f>
        <v>160</v>
      </c>
      <c r="E75" s="161">
        <f t="shared" si="2"/>
        <v>155</v>
      </c>
      <c r="F75" s="161">
        <f t="shared" si="2"/>
        <v>5</v>
      </c>
      <c r="G75" s="161">
        <f t="shared" si="2"/>
        <v>15</v>
      </c>
      <c r="H75" s="161">
        <f t="shared" si="2"/>
        <v>17</v>
      </c>
      <c r="I75" s="161">
        <f t="shared" si="2"/>
        <v>16</v>
      </c>
      <c r="J75" s="161">
        <f t="shared" si="2"/>
        <v>16</v>
      </c>
      <c r="K75" s="161">
        <f t="shared" si="2"/>
        <v>17</v>
      </c>
      <c r="L75" s="161">
        <f t="shared" si="2"/>
        <v>17</v>
      </c>
      <c r="M75" s="161">
        <f t="shared" si="2"/>
        <v>16</v>
      </c>
      <c r="N75" s="161">
        <f t="shared" si="2"/>
        <v>15</v>
      </c>
      <c r="O75" s="162">
        <f t="shared" si="2"/>
        <v>15</v>
      </c>
      <c r="P75" s="162">
        <f t="shared" si="2"/>
        <v>16</v>
      </c>
      <c r="R75" s="163"/>
      <c r="S75" s="38"/>
    </row>
    <row r="76" spans="1:19" x14ac:dyDescent="0.2">
      <c r="A76" s="61"/>
      <c r="B76" s="164"/>
      <c r="C76" s="61" t="s">
        <v>138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82" spans="2:2" ht="15" x14ac:dyDescent="0.2">
      <c r="B82" s="166"/>
    </row>
    <row r="83" spans="2:2" ht="15" x14ac:dyDescent="0.2">
      <c r="B83" s="166"/>
    </row>
    <row r="84" spans="2:2" ht="15" x14ac:dyDescent="0.2">
      <c r="B84" s="166"/>
    </row>
  </sheetData>
  <mergeCells count="30">
    <mergeCell ref="A20:C20"/>
    <mergeCell ref="A21:P21"/>
    <mergeCell ref="A36:C36"/>
    <mergeCell ref="A74:C74"/>
    <mergeCell ref="A75:C75"/>
    <mergeCell ref="A37:P37"/>
    <mergeCell ref="A60:C60"/>
    <mergeCell ref="A62:P62"/>
    <mergeCell ref="A68:C68"/>
    <mergeCell ref="A69:P69"/>
    <mergeCell ref="A61:C61"/>
    <mergeCell ref="H1:P1"/>
    <mergeCell ref="H2:P2"/>
    <mergeCell ref="H3:P3"/>
    <mergeCell ref="H4:P4"/>
    <mergeCell ref="A6:P6"/>
    <mergeCell ref="A5:P5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  <mergeCell ref="E10:P1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84"/>
  <sheetViews>
    <sheetView topLeftCell="A55" zoomScale="110" zoomScaleNormal="110" workbookViewId="0">
      <selection activeCell="R12" sqref="R12"/>
    </sheetView>
  </sheetViews>
  <sheetFormatPr defaultColWidth="9.140625" defaultRowHeight="12.75" x14ac:dyDescent="0.2"/>
  <cols>
    <col min="1" max="1" width="5.5703125" style="4" customWidth="1"/>
    <col min="2" max="2" width="11.85546875" style="165" customWidth="1"/>
    <col min="3" max="3" width="38.85546875" style="4" customWidth="1"/>
    <col min="4" max="4" width="6.5703125" style="4" customWidth="1"/>
    <col min="5" max="5" width="5.140625" style="4" customWidth="1"/>
    <col min="6" max="7" width="5" style="4" customWidth="1"/>
    <col min="8" max="8" width="4.85546875" style="4" customWidth="1"/>
    <col min="9" max="9" width="5" style="4" customWidth="1"/>
    <col min="10" max="10" width="4.85546875" style="4" customWidth="1"/>
    <col min="11" max="11" width="4.42578125" style="4" customWidth="1"/>
    <col min="12" max="12" width="4.85546875" style="4" customWidth="1"/>
    <col min="13" max="13" width="4.5703125" style="4" customWidth="1"/>
    <col min="14" max="14" width="4.7109375" style="4" customWidth="1"/>
    <col min="15" max="15" width="4.5703125" style="4" customWidth="1"/>
    <col min="16" max="16" width="4.85546875" style="4" customWidth="1"/>
    <col min="17" max="16384" width="9.140625" style="4"/>
  </cols>
  <sheetData>
    <row r="1" spans="1:16" s="2" customFormat="1" x14ac:dyDescent="0.2">
      <c r="A1" s="1"/>
      <c r="B1" s="1"/>
      <c r="C1" s="1"/>
      <c r="D1" s="1"/>
      <c r="E1" s="1"/>
      <c r="F1" s="1"/>
      <c r="G1" s="1"/>
      <c r="H1" s="252" t="s">
        <v>0</v>
      </c>
      <c r="I1" s="252"/>
      <c r="J1" s="252"/>
      <c r="K1" s="252"/>
      <c r="L1" s="252"/>
      <c r="M1" s="252"/>
      <c r="N1" s="252"/>
      <c r="O1" s="252"/>
      <c r="P1" s="252"/>
    </row>
    <row r="2" spans="1:16" s="2" customFormat="1" x14ac:dyDescent="0.2">
      <c r="A2" s="1"/>
      <c r="B2" s="1"/>
      <c r="C2" s="1"/>
      <c r="D2" s="1"/>
      <c r="E2" s="1"/>
      <c r="F2" s="1"/>
      <c r="G2" s="1"/>
      <c r="H2" s="252" t="s">
        <v>1</v>
      </c>
      <c r="I2" s="252"/>
      <c r="J2" s="252"/>
      <c r="K2" s="252"/>
      <c r="L2" s="252"/>
      <c r="M2" s="252"/>
      <c r="N2" s="252"/>
      <c r="O2" s="252"/>
      <c r="P2" s="252"/>
    </row>
    <row r="3" spans="1:16" s="2" customFormat="1" ht="12.75" customHeight="1" x14ac:dyDescent="0.2">
      <c r="A3" s="1"/>
      <c r="B3" s="1"/>
      <c r="C3" s="1"/>
      <c r="D3" s="1"/>
      <c r="E3" s="1"/>
      <c r="F3" s="1"/>
      <c r="G3" s="1"/>
      <c r="H3" s="252" t="s">
        <v>2</v>
      </c>
      <c r="I3" s="252"/>
      <c r="J3" s="252"/>
      <c r="K3" s="252"/>
      <c r="L3" s="252"/>
      <c r="M3" s="252"/>
      <c r="N3" s="252"/>
      <c r="O3" s="252"/>
      <c r="P3" s="252"/>
    </row>
    <row r="4" spans="1:16" s="2" customFormat="1" x14ac:dyDescent="0.2">
      <c r="A4" s="1"/>
      <c r="B4" s="1"/>
      <c r="C4" s="1"/>
      <c r="D4" s="1"/>
      <c r="E4" s="1"/>
      <c r="F4" s="1"/>
      <c r="G4" s="1"/>
      <c r="H4" s="252" t="s">
        <v>3</v>
      </c>
      <c r="I4" s="252"/>
      <c r="J4" s="252"/>
      <c r="K4" s="252"/>
      <c r="L4" s="252"/>
      <c r="M4" s="252"/>
      <c r="N4" s="252"/>
      <c r="O4" s="252"/>
      <c r="P4" s="252"/>
    </row>
    <row r="5" spans="1:16" s="2" customFormat="1" ht="15.75" x14ac:dyDescent="0.25">
      <c r="A5" s="254" t="s">
        <v>148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7.45" customHeight="1" x14ac:dyDescent="0.25">
      <c r="A6" s="253" t="s">
        <v>147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6" s="2" customFormat="1" ht="13.5" customHeight="1" thickBot="1" x14ac:dyDescent="0.25">
      <c r="A7" s="228" t="s">
        <v>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6" s="6" customFormat="1" ht="13.5" customHeight="1" x14ac:dyDescent="0.25">
      <c r="A8" s="232" t="s">
        <v>5</v>
      </c>
      <c r="B8" s="235" t="s">
        <v>6</v>
      </c>
      <c r="C8" s="238" t="s">
        <v>7</v>
      </c>
      <c r="D8" s="241" t="s">
        <v>8</v>
      </c>
      <c r="E8" s="244" t="s">
        <v>9</v>
      </c>
      <c r="F8" s="245"/>
      <c r="G8" s="283" t="s">
        <v>10</v>
      </c>
      <c r="H8" s="284"/>
      <c r="I8" s="283" t="s">
        <v>11</v>
      </c>
      <c r="J8" s="284"/>
      <c r="K8" s="283" t="s">
        <v>12</v>
      </c>
      <c r="L8" s="284"/>
      <c r="M8" s="285" t="s">
        <v>13</v>
      </c>
      <c r="N8" s="286"/>
      <c r="O8" s="278" t="s">
        <v>14</v>
      </c>
      <c r="P8" s="279"/>
    </row>
    <row r="9" spans="1:16" s="6" customFormat="1" ht="24" customHeight="1" x14ac:dyDescent="0.25">
      <c r="A9" s="233"/>
      <c r="B9" s="236"/>
      <c r="C9" s="239"/>
      <c r="D9" s="242"/>
      <c r="E9" s="8" t="s">
        <v>15</v>
      </c>
      <c r="F9" s="9" t="s">
        <v>165</v>
      </c>
      <c r="G9" s="14" t="s">
        <v>149</v>
      </c>
      <c r="H9" s="9" t="s">
        <v>150</v>
      </c>
      <c r="I9" s="171" t="s">
        <v>166</v>
      </c>
      <c r="J9" s="172" t="s">
        <v>152</v>
      </c>
      <c r="K9" s="173" t="s">
        <v>153</v>
      </c>
      <c r="L9" s="174" t="s">
        <v>160</v>
      </c>
      <c r="M9" s="175" t="s">
        <v>167</v>
      </c>
      <c r="N9" s="176" t="s">
        <v>156</v>
      </c>
      <c r="O9" s="14" t="s">
        <v>168</v>
      </c>
      <c r="P9" s="9" t="s">
        <v>169</v>
      </c>
    </row>
    <row r="10" spans="1:16" s="6" customFormat="1" ht="12.75" customHeight="1" thickBot="1" x14ac:dyDescent="0.3">
      <c r="A10" s="234"/>
      <c r="B10" s="237"/>
      <c r="C10" s="240"/>
      <c r="D10" s="243"/>
      <c r="E10" s="255" t="s">
        <v>18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</row>
    <row r="11" spans="1:16" ht="15.75" x14ac:dyDescent="0.25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6" x14ac:dyDescent="0.2">
      <c r="A12" s="15">
        <v>1</v>
      </c>
      <c r="B12" s="16" t="s">
        <v>20</v>
      </c>
      <c r="C12" s="17" t="s">
        <v>21</v>
      </c>
      <c r="D12" s="18" t="s">
        <v>22</v>
      </c>
      <c r="E12" s="18">
        <v>3</v>
      </c>
      <c r="F12" s="19"/>
      <c r="G12" s="20">
        <v>3</v>
      </c>
      <c r="H12" s="21"/>
      <c r="I12" s="22"/>
      <c r="J12" s="19"/>
      <c r="K12" s="20"/>
      <c r="L12" s="23"/>
      <c r="M12" s="24"/>
      <c r="N12" s="25"/>
      <c r="O12" s="26"/>
      <c r="P12" s="27"/>
    </row>
    <row r="13" spans="1:16" x14ac:dyDescent="0.2">
      <c r="A13" s="15">
        <v>2</v>
      </c>
      <c r="B13" s="28" t="s">
        <v>23</v>
      </c>
      <c r="C13" s="29" t="s">
        <v>24</v>
      </c>
      <c r="D13" s="18" t="s">
        <v>22</v>
      </c>
      <c r="E13" s="18">
        <v>2</v>
      </c>
      <c r="F13" s="19"/>
      <c r="G13" s="20">
        <v>2</v>
      </c>
      <c r="H13" s="21"/>
      <c r="I13" s="22"/>
      <c r="J13" s="19"/>
      <c r="K13" s="20"/>
      <c r="L13" s="23"/>
      <c r="M13" s="24"/>
      <c r="N13" s="25"/>
      <c r="O13" s="26"/>
      <c r="P13" s="27"/>
    </row>
    <row r="14" spans="1:16" x14ac:dyDescent="0.2">
      <c r="A14" s="15">
        <v>3</v>
      </c>
      <c r="B14" s="30" t="s">
        <v>25</v>
      </c>
      <c r="C14" s="31" t="s">
        <v>26</v>
      </c>
      <c r="D14" s="32" t="s">
        <v>27</v>
      </c>
      <c r="E14" s="32">
        <v>2</v>
      </c>
      <c r="F14" s="33"/>
      <c r="G14" s="34"/>
      <c r="H14" s="35">
        <v>2</v>
      </c>
      <c r="I14" s="36"/>
      <c r="J14" s="33"/>
      <c r="K14" s="34"/>
      <c r="L14" s="37"/>
      <c r="M14" s="24"/>
      <c r="N14" s="25"/>
      <c r="O14" s="26"/>
      <c r="P14" s="27"/>
    </row>
    <row r="15" spans="1:16" x14ac:dyDescent="0.2">
      <c r="A15" s="15">
        <v>4</v>
      </c>
      <c r="B15" s="28" t="s">
        <v>28</v>
      </c>
      <c r="C15" s="29" t="s">
        <v>29</v>
      </c>
      <c r="D15" s="18" t="s">
        <v>30</v>
      </c>
      <c r="E15" s="18">
        <v>2</v>
      </c>
      <c r="F15" s="19"/>
      <c r="G15" s="20"/>
      <c r="H15" s="21">
        <v>2</v>
      </c>
      <c r="I15" s="22"/>
      <c r="K15" s="20"/>
      <c r="L15" s="23"/>
      <c r="M15" s="24"/>
      <c r="N15" s="25"/>
      <c r="O15" s="26"/>
      <c r="P15" s="27"/>
    </row>
    <row r="16" spans="1:16" x14ac:dyDescent="0.2">
      <c r="A16" s="15">
        <v>5</v>
      </c>
      <c r="B16" s="28" t="s">
        <v>31</v>
      </c>
      <c r="C16" s="29" t="s">
        <v>32</v>
      </c>
      <c r="D16" s="18" t="s">
        <v>22</v>
      </c>
      <c r="E16" s="18">
        <v>2</v>
      </c>
      <c r="F16" s="19"/>
      <c r="G16" s="20"/>
      <c r="H16" s="21"/>
      <c r="I16" s="22">
        <v>2</v>
      </c>
      <c r="J16" s="19"/>
      <c r="K16" s="20"/>
      <c r="L16" s="23"/>
      <c r="M16" s="24"/>
      <c r="N16" s="25"/>
      <c r="O16" s="26"/>
      <c r="P16" s="27"/>
    </row>
    <row r="17" spans="1:18" x14ac:dyDescent="0.2">
      <c r="A17" s="15">
        <v>6</v>
      </c>
      <c r="B17" s="17" t="s">
        <v>33</v>
      </c>
      <c r="C17" s="17" t="s">
        <v>34</v>
      </c>
      <c r="D17" s="18" t="s">
        <v>27</v>
      </c>
      <c r="E17" s="18">
        <v>2</v>
      </c>
      <c r="F17" s="19"/>
      <c r="G17" s="20"/>
      <c r="H17" s="21"/>
      <c r="I17" s="22">
        <v>2</v>
      </c>
      <c r="J17" s="19"/>
      <c r="K17" s="20"/>
      <c r="L17" s="23"/>
      <c r="M17" s="24"/>
      <c r="N17" s="25"/>
      <c r="O17" s="26"/>
      <c r="P17" s="27"/>
    </row>
    <row r="18" spans="1:18" x14ac:dyDescent="0.2">
      <c r="A18" s="15">
        <v>7</v>
      </c>
      <c r="B18" s="17" t="s">
        <v>35</v>
      </c>
      <c r="C18" s="17" t="s">
        <v>36</v>
      </c>
      <c r="D18" s="18" t="s">
        <v>22</v>
      </c>
      <c r="E18" s="18">
        <v>3</v>
      </c>
      <c r="F18" s="19"/>
      <c r="G18" s="20"/>
      <c r="H18" s="21"/>
      <c r="I18" s="22"/>
      <c r="J18" s="19">
        <v>3</v>
      </c>
      <c r="K18" s="20"/>
      <c r="L18" s="23"/>
      <c r="M18" s="24"/>
      <c r="N18" s="25"/>
      <c r="O18" s="26"/>
      <c r="P18" s="27"/>
      <c r="R18" s="73"/>
    </row>
    <row r="19" spans="1:18" x14ac:dyDescent="0.2">
      <c r="A19" s="15">
        <v>8</v>
      </c>
      <c r="B19" s="39" t="s">
        <v>37</v>
      </c>
      <c r="C19" s="40" t="s">
        <v>38</v>
      </c>
      <c r="D19" s="18" t="s">
        <v>22</v>
      </c>
      <c r="E19" s="18">
        <v>4</v>
      </c>
      <c r="F19" s="19"/>
      <c r="G19" s="20"/>
      <c r="H19" s="21"/>
      <c r="I19" s="22"/>
      <c r="J19" s="19"/>
      <c r="K19" s="20">
        <v>4</v>
      </c>
      <c r="L19" s="23"/>
      <c r="M19" s="24"/>
      <c r="N19" s="25"/>
      <c r="O19" s="26"/>
      <c r="P19" s="27"/>
    </row>
    <row r="20" spans="1:18" ht="15" thickBot="1" x14ac:dyDescent="0.25">
      <c r="A20" s="266" t="s">
        <v>39</v>
      </c>
      <c r="B20" s="267"/>
      <c r="C20" s="268"/>
      <c r="D20" s="41">
        <f>SUM(G20:P20)</f>
        <v>20</v>
      </c>
      <c r="E20" s="41">
        <f>SUM(E12:E19)</f>
        <v>20</v>
      </c>
      <c r="F20" s="42"/>
      <c r="G20" s="43">
        <f>SUM(G12:G19)</f>
        <v>5</v>
      </c>
      <c r="H20" s="44">
        <f>SUM(H12:H19)</f>
        <v>4</v>
      </c>
      <c r="I20" s="45">
        <f>SUM(I12:I19)</f>
        <v>4</v>
      </c>
      <c r="J20" s="42">
        <f>SUM(J12:J19)</f>
        <v>3</v>
      </c>
      <c r="K20" s="43">
        <f>SUM(K12:K19)</f>
        <v>4</v>
      </c>
      <c r="L20" s="46"/>
      <c r="M20" s="47"/>
      <c r="N20" s="48"/>
      <c r="O20" s="49"/>
      <c r="P20" s="50"/>
    </row>
    <row r="21" spans="1:18" ht="15.75" customHeight="1" x14ac:dyDescent="0.25">
      <c r="A21" s="229" t="s">
        <v>40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</row>
    <row r="22" spans="1:18" x14ac:dyDescent="0.2">
      <c r="A22" s="15">
        <v>9</v>
      </c>
      <c r="B22" s="28" t="s">
        <v>41</v>
      </c>
      <c r="C22" s="29" t="s">
        <v>42</v>
      </c>
      <c r="D22" s="51" t="s">
        <v>22</v>
      </c>
      <c r="E22" s="51">
        <v>3</v>
      </c>
      <c r="F22" s="52"/>
      <c r="G22" s="53">
        <v>3</v>
      </c>
      <c r="H22" s="54"/>
      <c r="I22" s="55"/>
      <c r="J22" s="52"/>
      <c r="K22" s="53"/>
      <c r="L22" s="54"/>
      <c r="M22" s="56"/>
      <c r="N22" s="57"/>
      <c r="O22" s="58"/>
      <c r="P22" s="27"/>
    </row>
    <row r="23" spans="1:18" x14ac:dyDescent="0.2">
      <c r="A23" s="15">
        <v>10</v>
      </c>
      <c r="B23" s="28" t="s">
        <v>43</v>
      </c>
      <c r="C23" s="29" t="s">
        <v>44</v>
      </c>
      <c r="D23" s="18" t="s">
        <v>27</v>
      </c>
      <c r="E23" s="18">
        <v>2</v>
      </c>
      <c r="F23" s="19"/>
      <c r="G23" s="20">
        <v>2</v>
      </c>
      <c r="H23" s="54"/>
      <c r="I23" s="55"/>
      <c r="J23" s="52"/>
      <c r="K23" s="53"/>
      <c r="L23" s="54"/>
      <c r="M23" s="56"/>
      <c r="N23" s="57"/>
      <c r="O23" s="58"/>
      <c r="P23" s="27"/>
    </row>
    <row r="24" spans="1:18" x14ac:dyDescent="0.2">
      <c r="A24" s="15">
        <v>11</v>
      </c>
      <c r="B24" s="28" t="s">
        <v>45</v>
      </c>
      <c r="C24" s="29" t="s">
        <v>46</v>
      </c>
      <c r="D24" s="18" t="s">
        <v>22</v>
      </c>
      <c r="E24" s="18">
        <v>4</v>
      </c>
      <c r="F24" s="19"/>
      <c r="G24" s="20">
        <v>4</v>
      </c>
      <c r="H24" s="54"/>
      <c r="I24" s="55"/>
      <c r="J24" s="52"/>
      <c r="K24" s="53"/>
      <c r="L24" s="54"/>
      <c r="M24" s="56"/>
      <c r="N24" s="57"/>
      <c r="O24" s="58"/>
      <c r="P24" s="27"/>
    </row>
    <row r="25" spans="1:18" x14ac:dyDescent="0.2">
      <c r="A25" s="15">
        <v>12</v>
      </c>
      <c r="B25" s="28" t="s">
        <v>47</v>
      </c>
      <c r="C25" s="29" t="s">
        <v>48</v>
      </c>
      <c r="D25" s="59" t="s">
        <v>22</v>
      </c>
      <c r="E25" s="59">
        <v>4</v>
      </c>
      <c r="F25" s="60"/>
      <c r="G25" s="20"/>
      <c r="H25" s="21">
        <v>4</v>
      </c>
      <c r="I25" s="55"/>
      <c r="J25" s="52"/>
      <c r="K25" s="53"/>
      <c r="L25" s="54"/>
      <c r="M25" s="56"/>
      <c r="N25" s="57"/>
      <c r="O25" s="58"/>
      <c r="P25" s="27"/>
    </row>
    <row r="26" spans="1:18" x14ac:dyDescent="0.2">
      <c r="A26" s="15">
        <v>13</v>
      </c>
      <c r="B26" s="61" t="s">
        <v>49</v>
      </c>
      <c r="C26" s="29" t="s">
        <v>50</v>
      </c>
      <c r="D26" s="18" t="s">
        <v>27</v>
      </c>
      <c r="E26" s="18">
        <v>2</v>
      </c>
      <c r="F26" s="19"/>
      <c r="G26" s="20"/>
      <c r="H26" s="21">
        <v>2</v>
      </c>
      <c r="I26" s="55"/>
      <c r="J26" s="52"/>
      <c r="K26" s="53"/>
      <c r="L26" s="54"/>
      <c r="M26" s="56"/>
      <c r="N26" s="57"/>
      <c r="O26" s="58"/>
      <c r="P26" s="27"/>
    </row>
    <row r="27" spans="1:18" x14ac:dyDescent="0.2">
      <c r="A27" s="15">
        <v>14</v>
      </c>
      <c r="B27" s="28" t="s">
        <v>51</v>
      </c>
      <c r="C27" s="29" t="s">
        <v>52</v>
      </c>
      <c r="D27" s="18" t="s">
        <v>22</v>
      </c>
      <c r="E27" s="18">
        <v>2</v>
      </c>
      <c r="F27" s="19"/>
      <c r="G27" s="20"/>
      <c r="H27" s="21">
        <v>2</v>
      </c>
      <c r="I27" s="55"/>
      <c r="J27" s="52"/>
      <c r="K27" s="53"/>
      <c r="L27" s="54"/>
      <c r="M27" s="56"/>
      <c r="N27" s="57"/>
      <c r="O27" s="58"/>
      <c r="P27" s="27"/>
    </row>
    <row r="28" spans="1:18" x14ac:dyDescent="0.2">
      <c r="A28" s="15">
        <v>15</v>
      </c>
      <c r="B28" s="28" t="s">
        <v>53</v>
      </c>
      <c r="C28" s="29" t="s">
        <v>54</v>
      </c>
      <c r="D28" s="18" t="s">
        <v>22</v>
      </c>
      <c r="E28" s="18">
        <v>4</v>
      </c>
      <c r="F28" s="19"/>
      <c r="G28" s="20"/>
      <c r="H28" s="21"/>
      <c r="I28" s="22">
        <v>4</v>
      </c>
      <c r="J28" s="19"/>
      <c r="K28" s="20"/>
      <c r="L28" s="21"/>
      <c r="M28" s="62"/>
      <c r="N28" s="25"/>
      <c r="O28" s="26"/>
      <c r="P28" s="27"/>
    </row>
    <row r="29" spans="1:18" ht="12.75" customHeight="1" x14ac:dyDescent="0.2">
      <c r="A29" s="15">
        <v>16</v>
      </c>
      <c r="B29" s="17" t="s">
        <v>55</v>
      </c>
      <c r="C29" s="29" t="s">
        <v>56</v>
      </c>
      <c r="D29" s="18" t="s">
        <v>27</v>
      </c>
      <c r="E29" s="18">
        <v>2</v>
      </c>
      <c r="F29" s="19"/>
      <c r="G29" s="20"/>
      <c r="H29" s="21"/>
      <c r="I29" s="22">
        <v>2</v>
      </c>
      <c r="J29" s="19"/>
      <c r="K29" s="20"/>
      <c r="L29" s="21"/>
      <c r="M29" s="62"/>
      <c r="N29" s="25"/>
      <c r="O29" s="26"/>
      <c r="P29" s="27"/>
    </row>
    <row r="30" spans="1:18" ht="12.75" customHeight="1" x14ac:dyDescent="0.2">
      <c r="A30" s="15">
        <v>17</v>
      </c>
      <c r="B30" s="16" t="s">
        <v>57</v>
      </c>
      <c r="C30" s="29" t="s">
        <v>58</v>
      </c>
      <c r="D30" s="18" t="s">
        <v>27</v>
      </c>
      <c r="E30" s="18">
        <v>2</v>
      </c>
      <c r="F30" s="19"/>
      <c r="G30" s="20"/>
      <c r="H30" s="21"/>
      <c r="I30" s="22">
        <v>2</v>
      </c>
      <c r="J30" s="19"/>
      <c r="K30" s="20"/>
      <c r="L30" s="21"/>
      <c r="M30" s="62"/>
      <c r="N30" s="25"/>
      <c r="O30" s="26"/>
      <c r="P30" s="27"/>
    </row>
    <row r="31" spans="1:18" ht="12.75" customHeight="1" x14ac:dyDescent="0.2">
      <c r="A31" s="15">
        <v>18</v>
      </c>
      <c r="B31" s="61" t="s">
        <v>59</v>
      </c>
      <c r="C31" s="63" t="s">
        <v>60</v>
      </c>
      <c r="D31" s="18" t="s">
        <v>22</v>
      </c>
      <c r="E31" s="18">
        <v>2</v>
      </c>
      <c r="F31" s="19"/>
      <c r="G31" s="20"/>
      <c r="H31" s="21"/>
      <c r="I31" s="22">
        <v>2</v>
      </c>
      <c r="J31" s="19"/>
      <c r="K31" s="20"/>
      <c r="L31" s="21"/>
      <c r="M31" s="62"/>
      <c r="N31" s="25"/>
      <c r="O31" s="26"/>
      <c r="P31" s="27"/>
    </row>
    <row r="32" spans="1:18" x14ac:dyDescent="0.2">
      <c r="A32" s="15">
        <v>19</v>
      </c>
      <c r="B32" s="28" t="s">
        <v>61</v>
      </c>
      <c r="C32" s="29" t="s">
        <v>63</v>
      </c>
      <c r="D32" s="18" t="s">
        <v>22</v>
      </c>
      <c r="E32" s="18">
        <v>3</v>
      </c>
      <c r="F32" s="19"/>
      <c r="G32" s="20"/>
      <c r="H32" s="21"/>
      <c r="I32" s="22"/>
      <c r="J32" s="19">
        <v>3</v>
      </c>
      <c r="K32" s="20"/>
      <c r="L32" s="21"/>
      <c r="M32" s="62"/>
      <c r="N32" s="25"/>
      <c r="O32" s="26"/>
      <c r="P32" s="27"/>
    </row>
    <row r="33" spans="1:18" x14ac:dyDescent="0.2">
      <c r="A33" s="64">
        <v>20</v>
      </c>
      <c r="B33" s="30" t="s">
        <v>62</v>
      </c>
      <c r="C33" s="31" t="s">
        <v>63</v>
      </c>
      <c r="D33" s="32" t="s">
        <v>64</v>
      </c>
      <c r="E33" s="32"/>
      <c r="F33" s="33">
        <v>1</v>
      </c>
      <c r="G33" s="34"/>
      <c r="H33" s="35"/>
      <c r="I33" s="36"/>
      <c r="J33" s="33">
        <v>1</v>
      </c>
      <c r="K33" s="34"/>
      <c r="L33" s="21"/>
      <c r="M33" s="62"/>
      <c r="N33" s="25"/>
      <c r="O33" s="26"/>
      <c r="P33" s="27"/>
    </row>
    <row r="34" spans="1:18" x14ac:dyDescent="0.2">
      <c r="A34" s="15">
        <v>21</v>
      </c>
      <c r="B34" s="28" t="s">
        <v>65</v>
      </c>
      <c r="C34" s="65" t="s">
        <v>66</v>
      </c>
      <c r="D34" s="18" t="s">
        <v>22</v>
      </c>
      <c r="E34" s="18">
        <v>3</v>
      </c>
      <c r="F34" s="19"/>
      <c r="G34" s="20"/>
      <c r="H34" s="21"/>
      <c r="I34" s="22"/>
      <c r="J34" s="19"/>
      <c r="K34" s="20">
        <v>3</v>
      </c>
      <c r="L34" s="21"/>
      <c r="M34" s="62"/>
      <c r="N34" s="25"/>
      <c r="O34" s="66"/>
      <c r="P34" s="67"/>
    </row>
    <row r="35" spans="1:18" x14ac:dyDescent="0.2">
      <c r="A35" s="15">
        <v>22</v>
      </c>
      <c r="B35" s="28" t="s">
        <v>139</v>
      </c>
      <c r="C35" s="29" t="s">
        <v>140</v>
      </c>
      <c r="D35" s="18" t="s">
        <v>27</v>
      </c>
      <c r="E35" s="18">
        <v>2</v>
      </c>
      <c r="F35" s="19"/>
      <c r="G35" s="20"/>
      <c r="H35" s="21"/>
      <c r="I35" s="22"/>
      <c r="J35" s="19"/>
      <c r="K35" s="20"/>
      <c r="L35" s="21">
        <v>2</v>
      </c>
      <c r="M35" s="62"/>
      <c r="N35" s="25"/>
      <c r="O35" s="26"/>
      <c r="P35" s="27"/>
    </row>
    <row r="36" spans="1:18" ht="15" thickBot="1" x14ac:dyDescent="0.25">
      <c r="A36" s="266" t="s">
        <v>69</v>
      </c>
      <c r="B36" s="267"/>
      <c r="C36" s="268"/>
      <c r="D36" s="74">
        <f>SUM(G36:P36)</f>
        <v>36</v>
      </c>
      <c r="E36" s="74">
        <f>SUM(E22:E35)</f>
        <v>35</v>
      </c>
      <c r="F36" s="75">
        <v>1</v>
      </c>
      <c r="G36" s="76">
        <f t="shared" ref="G36:L36" si="0">SUM(G22:G35)</f>
        <v>9</v>
      </c>
      <c r="H36" s="77">
        <f t="shared" si="0"/>
        <v>8</v>
      </c>
      <c r="I36" s="78">
        <f t="shared" si="0"/>
        <v>10</v>
      </c>
      <c r="J36" s="75">
        <f t="shared" si="0"/>
        <v>4</v>
      </c>
      <c r="K36" s="76">
        <f t="shared" si="0"/>
        <v>3</v>
      </c>
      <c r="L36" s="77">
        <f t="shared" si="0"/>
        <v>2</v>
      </c>
      <c r="M36" s="78"/>
      <c r="N36" s="79"/>
      <c r="O36" s="80"/>
      <c r="P36" s="81"/>
    </row>
    <row r="37" spans="1:18" ht="15.75" x14ac:dyDescent="0.25">
      <c r="A37" s="263" t="s">
        <v>70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</row>
    <row r="38" spans="1:18" ht="12.75" customHeight="1" x14ac:dyDescent="0.2">
      <c r="A38" s="82">
        <v>23</v>
      </c>
      <c r="B38" s="83" t="s">
        <v>71</v>
      </c>
      <c r="C38" s="84" t="s">
        <v>72</v>
      </c>
      <c r="D38" s="51" t="s">
        <v>22</v>
      </c>
      <c r="E38" s="55">
        <v>3</v>
      </c>
      <c r="F38" s="52"/>
      <c r="G38" s="53"/>
      <c r="H38" s="54">
        <v>3</v>
      </c>
      <c r="I38" s="85"/>
      <c r="J38" s="52"/>
      <c r="K38" s="53"/>
      <c r="L38" s="54"/>
      <c r="M38" s="55"/>
      <c r="N38" s="52"/>
      <c r="O38" s="86"/>
      <c r="P38" s="87"/>
    </row>
    <row r="39" spans="1:18" ht="12.75" customHeight="1" x14ac:dyDescent="0.2">
      <c r="A39" s="82">
        <v>24</v>
      </c>
      <c r="B39" s="16" t="s">
        <v>73</v>
      </c>
      <c r="C39" s="28" t="s">
        <v>74</v>
      </c>
      <c r="D39" s="18" t="s">
        <v>22</v>
      </c>
      <c r="E39" s="22">
        <v>2</v>
      </c>
      <c r="F39" s="19"/>
      <c r="G39" s="20"/>
      <c r="H39" s="21"/>
      <c r="I39" s="22">
        <v>2</v>
      </c>
      <c r="J39" s="52"/>
      <c r="K39" s="53"/>
      <c r="L39" s="54"/>
      <c r="M39" s="20"/>
      <c r="N39" s="21"/>
      <c r="O39" s="86"/>
      <c r="P39" s="87"/>
    </row>
    <row r="40" spans="1:18" ht="12.75" customHeight="1" x14ac:dyDescent="0.2">
      <c r="A40" s="82">
        <v>25</v>
      </c>
      <c r="B40" s="88" t="s">
        <v>75</v>
      </c>
      <c r="C40" s="89" t="s">
        <v>76</v>
      </c>
      <c r="D40" s="90" t="s">
        <v>22</v>
      </c>
      <c r="E40" s="91">
        <v>4</v>
      </c>
      <c r="F40" s="92"/>
      <c r="G40" s="20"/>
      <c r="H40" s="21"/>
      <c r="I40" s="91"/>
      <c r="J40" s="92">
        <v>4</v>
      </c>
      <c r="K40" s="53"/>
      <c r="L40" s="54"/>
      <c r="M40" s="20"/>
      <c r="N40" s="54"/>
      <c r="O40" s="86"/>
      <c r="P40" s="87"/>
    </row>
    <row r="41" spans="1:18" ht="12.75" customHeight="1" x14ac:dyDescent="0.2">
      <c r="A41" s="82">
        <v>26</v>
      </c>
      <c r="B41" s="16" t="s">
        <v>77</v>
      </c>
      <c r="C41" s="28" t="s">
        <v>78</v>
      </c>
      <c r="D41" s="18" t="s">
        <v>27</v>
      </c>
      <c r="E41" s="22">
        <v>3</v>
      </c>
      <c r="F41" s="19"/>
      <c r="G41" s="20"/>
      <c r="H41" s="21"/>
      <c r="I41" s="22"/>
      <c r="J41" s="19"/>
      <c r="K41" s="20">
        <v>3</v>
      </c>
      <c r="L41" s="54"/>
      <c r="M41" s="53"/>
      <c r="N41" s="54"/>
      <c r="O41" s="86"/>
      <c r="P41" s="87"/>
    </row>
    <row r="42" spans="1:18" ht="12.75" customHeight="1" x14ac:dyDescent="0.2">
      <c r="A42" s="82">
        <v>27</v>
      </c>
      <c r="B42" s="16" t="s">
        <v>79</v>
      </c>
      <c r="C42" s="28" t="s">
        <v>80</v>
      </c>
      <c r="D42" s="18" t="s">
        <v>27</v>
      </c>
      <c r="E42" s="22">
        <v>3</v>
      </c>
      <c r="F42" s="19"/>
      <c r="G42" s="20"/>
      <c r="H42" s="21"/>
      <c r="I42" s="22"/>
      <c r="J42" s="19"/>
      <c r="K42" s="20">
        <v>3</v>
      </c>
      <c r="L42" s="54"/>
      <c r="M42" s="20"/>
      <c r="N42" s="54"/>
      <c r="O42" s="86"/>
      <c r="P42" s="87"/>
    </row>
    <row r="43" spans="1:18" ht="12.75" customHeight="1" x14ac:dyDescent="0.2">
      <c r="A43" s="93">
        <v>33</v>
      </c>
      <c r="B43" s="94" t="s">
        <v>81</v>
      </c>
      <c r="C43" s="30" t="s">
        <v>82</v>
      </c>
      <c r="D43" s="32" t="s">
        <v>27</v>
      </c>
      <c r="E43" s="36">
        <v>2</v>
      </c>
      <c r="F43" s="33"/>
      <c r="G43" s="34"/>
      <c r="H43" s="35"/>
      <c r="I43" s="36"/>
      <c r="J43" s="33"/>
      <c r="K43" s="34">
        <v>2</v>
      </c>
      <c r="L43" s="35"/>
      <c r="M43" s="36"/>
      <c r="N43" s="95"/>
      <c r="O43" s="96"/>
      <c r="P43" s="97"/>
      <c r="R43" s="73"/>
    </row>
    <row r="44" spans="1:18" ht="12.75" customHeight="1" x14ac:dyDescent="0.2">
      <c r="A44" s="93">
        <v>28</v>
      </c>
      <c r="B44" s="30" t="s">
        <v>83</v>
      </c>
      <c r="C44" s="98" t="s">
        <v>84</v>
      </c>
      <c r="D44" s="99" t="s">
        <v>64</v>
      </c>
      <c r="E44" s="100"/>
      <c r="F44" s="101">
        <v>2</v>
      </c>
      <c r="G44" s="34"/>
      <c r="H44" s="35"/>
      <c r="I44" s="100"/>
      <c r="J44" s="101"/>
      <c r="K44" s="102"/>
      <c r="L44" s="103">
        <v>2</v>
      </c>
      <c r="M44" s="34"/>
      <c r="N44" s="95"/>
      <c r="O44" s="96"/>
      <c r="P44" s="97"/>
    </row>
    <row r="45" spans="1:18" ht="12.75" customHeight="1" x14ac:dyDescent="0.2">
      <c r="A45" s="93">
        <v>29</v>
      </c>
      <c r="B45" s="104" t="s">
        <v>85</v>
      </c>
      <c r="C45" s="30" t="s">
        <v>86</v>
      </c>
      <c r="D45" s="32" t="s">
        <v>22</v>
      </c>
      <c r="E45" s="36">
        <v>4</v>
      </c>
      <c r="F45" s="33"/>
      <c r="G45" s="34"/>
      <c r="H45" s="35"/>
      <c r="I45" s="36"/>
      <c r="J45" s="33"/>
      <c r="K45" s="34"/>
      <c r="L45" s="35">
        <v>4</v>
      </c>
      <c r="M45" s="34"/>
      <c r="N45" s="95"/>
      <c r="O45" s="96"/>
      <c r="P45" s="97"/>
    </row>
    <row r="46" spans="1:18" ht="12.75" customHeight="1" x14ac:dyDescent="0.2">
      <c r="A46" s="93">
        <v>30</v>
      </c>
      <c r="B46" s="105" t="s">
        <v>87</v>
      </c>
      <c r="C46" s="30" t="s">
        <v>88</v>
      </c>
      <c r="D46" s="32" t="s">
        <v>22</v>
      </c>
      <c r="E46" s="36">
        <v>4</v>
      </c>
      <c r="F46" s="33"/>
      <c r="G46" s="34"/>
      <c r="H46" s="35"/>
      <c r="I46" s="36"/>
      <c r="J46" s="33"/>
      <c r="K46" s="34"/>
      <c r="L46" s="35">
        <v>4</v>
      </c>
      <c r="M46" s="34"/>
      <c r="N46" s="95"/>
      <c r="O46" s="96"/>
      <c r="P46" s="97"/>
    </row>
    <row r="47" spans="1:18" ht="12.75" customHeight="1" x14ac:dyDescent="0.2">
      <c r="A47" s="93">
        <v>32</v>
      </c>
      <c r="B47" s="105" t="s">
        <v>89</v>
      </c>
      <c r="C47" s="30" t="s">
        <v>90</v>
      </c>
      <c r="D47" s="32" t="s">
        <v>22</v>
      </c>
      <c r="E47" s="36">
        <v>4</v>
      </c>
      <c r="F47" s="33"/>
      <c r="G47" s="34"/>
      <c r="H47" s="35"/>
      <c r="I47" s="34"/>
      <c r="J47" s="35"/>
      <c r="K47" s="34"/>
      <c r="L47" s="35">
        <v>4</v>
      </c>
      <c r="M47" s="34"/>
      <c r="N47" s="95"/>
      <c r="O47" s="96"/>
      <c r="P47" s="97"/>
    </row>
    <row r="48" spans="1:18" ht="12.75" customHeight="1" x14ac:dyDescent="0.2">
      <c r="A48" s="93">
        <v>31</v>
      </c>
      <c r="B48" s="94" t="s">
        <v>91</v>
      </c>
      <c r="C48" s="94" t="s">
        <v>92</v>
      </c>
      <c r="D48" s="106" t="s">
        <v>27</v>
      </c>
      <c r="E48" s="36">
        <v>2</v>
      </c>
      <c r="F48" s="33"/>
      <c r="G48" s="34"/>
      <c r="H48" s="35"/>
      <c r="I48" s="36"/>
      <c r="J48" s="33"/>
      <c r="K48" s="34"/>
      <c r="L48" s="107"/>
      <c r="M48" s="34">
        <v>2</v>
      </c>
      <c r="N48" s="95"/>
      <c r="O48" s="96"/>
      <c r="P48" s="97"/>
      <c r="R48" s="73"/>
    </row>
    <row r="49" spans="1:17" ht="12.75" customHeight="1" x14ac:dyDescent="0.2">
      <c r="A49" s="93">
        <v>34</v>
      </c>
      <c r="B49" s="108" t="s">
        <v>93</v>
      </c>
      <c r="C49" s="109" t="s">
        <v>94</v>
      </c>
      <c r="D49" s="110" t="s">
        <v>27</v>
      </c>
      <c r="E49" s="111">
        <v>2</v>
      </c>
      <c r="F49" s="112"/>
      <c r="G49" s="34"/>
      <c r="H49" s="35"/>
      <c r="I49" s="111"/>
      <c r="J49" s="112"/>
      <c r="K49" s="113"/>
      <c r="L49" s="35"/>
      <c r="M49" s="36">
        <v>2</v>
      </c>
      <c r="N49" s="95"/>
      <c r="O49" s="96"/>
      <c r="P49" s="97"/>
    </row>
    <row r="50" spans="1:17" ht="12.75" customHeight="1" x14ac:dyDescent="0.2">
      <c r="A50" s="93">
        <v>35</v>
      </c>
      <c r="B50" s="114" t="s">
        <v>95</v>
      </c>
      <c r="C50" s="30" t="s">
        <v>96</v>
      </c>
      <c r="D50" s="32" t="s">
        <v>22</v>
      </c>
      <c r="E50" s="36">
        <v>3</v>
      </c>
      <c r="F50" s="33"/>
      <c r="G50" s="34"/>
      <c r="H50" s="35"/>
      <c r="I50" s="36"/>
      <c r="J50" s="33"/>
      <c r="K50" s="34"/>
      <c r="L50" s="35"/>
      <c r="M50" s="36">
        <v>3</v>
      </c>
      <c r="N50" s="95"/>
      <c r="O50" s="96"/>
      <c r="P50" s="97"/>
    </row>
    <row r="51" spans="1:17" ht="12.75" customHeight="1" x14ac:dyDescent="0.2">
      <c r="A51" s="93">
        <v>36</v>
      </c>
      <c r="B51" s="114" t="s">
        <v>97</v>
      </c>
      <c r="C51" s="30" t="s">
        <v>98</v>
      </c>
      <c r="D51" s="32" t="s">
        <v>64</v>
      </c>
      <c r="E51" s="36"/>
      <c r="F51" s="33">
        <v>2</v>
      </c>
      <c r="G51" s="34"/>
      <c r="H51" s="35"/>
      <c r="I51" s="36"/>
      <c r="J51" s="33"/>
      <c r="K51" s="34"/>
      <c r="L51" s="35"/>
      <c r="M51" s="36">
        <v>2</v>
      </c>
      <c r="N51" s="95"/>
      <c r="O51" s="96"/>
      <c r="P51" s="97"/>
    </row>
    <row r="52" spans="1:17" ht="12.75" customHeight="1" x14ac:dyDescent="0.2">
      <c r="A52" s="93">
        <v>37</v>
      </c>
      <c r="B52" s="105" t="s">
        <v>99</v>
      </c>
      <c r="C52" s="30" t="s">
        <v>100</v>
      </c>
      <c r="D52" s="32" t="s">
        <v>27</v>
      </c>
      <c r="E52" s="36">
        <v>4</v>
      </c>
      <c r="F52" s="33"/>
      <c r="G52" s="34"/>
      <c r="H52" s="35"/>
      <c r="I52" s="36"/>
      <c r="J52" s="33"/>
      <c r="K52" s="34"/>
      <c r="L52" s="35"/>
      <c r="M52" s="36">
        <v>4</v>
      </c>
      <c r="N52" s="95"/>
      <c r="O52" s="96"/>
      <c r="P52" s="97"/>
    </row>
    <row r="53" spans="1:17" ht="12.75" customHeight="1" x14ac:dyDescent="0.2">
      <c r="A53" s="93">
        <v>38</v>
      </c>
      <c r="B53" s="94" t="s">
        <v>101</v>
      </c>
      <c r="C53" s="94" t="s">
        <v>102</v>
      </c>
      <c r="D53" s="32" t="s">
        <v>27</v>
      </c>
      <c r="E53" s="36">
        <v>2</v>
      </c>
      <c r="F53" s="33"/>
      <c r="G53" s="34"/>
      <c r="H53" s="35"/>
      <c r="I53" s="34"/>
      <c r="J53" s="35"/>
      <c r="K53" s="34"/>
      <c r="L53" s="35"/>
      <c r="M53" s="34">
        <v>2</v>
      </c>
      <c r="N53" s="95"/>
      <c r="O53" s="96"/>
      <c r="P53" s="97"/>
    </row>
    <row r="54" spans="1:17" x14ac:dyDescent="0.2">
      <c r="A54" s="93">
        <v>39</v>
      </c>
      <c r="B54" s="105" t="s">
        <v>103</v>
      </c>
      <c r="C54" s="30" t="s">
        <v>104</v>
      </c>
      <c r="D54" s="32" t="s">
        <v>22</v>
      </c>
      <c r="E54" s="36">
        <v>2</v>
      </c>
      <c r="F54" s="33"/>
      <c r="G54" s="34"/>
      <c r="H54" s="35"/>
      <c r="I54" s="36"/>
      <c r="J54" s="33"/>
      <c r="K54" s="34"/>
      <c r="L54" s="35"/>
      <c r="M54" s="36"/>
      <c r="N54" s="115">
        <v>2</v>
      </c>
      <c r="O54" s="116"/>
      <c r="P54" s="117"/>
    </row>
    <row r="55" spans="1:17" x14ac:dyDescent="0.2">
      <c r="A55" s="93">
        <v>40</v>
      </c>
      <c r="B55" s="104" t="s">
        <v>105</v>
      </c>
      <c r="C55" s="30" t="s">
        <v>106</v>
      </c>
      <c r="D55" s="32" t="s">
        <v>22</v>
      </c>
      <c r="E55" s="36">
        <v>3</v>
      </c>
      <c r="F55" s="33"/>
      <c r="G55" s="34"/>
      <c r="H55" s="35"/>
      <c r="I55" s="36"/>
      <c r="J55" s="33"/>
      <c r="K55" s="34"/>
      <c r="L55" s="35"/>
      <c r="M55" s="36"/>
      <c r="N55" s="33">
        <v>3</v>
      </c>
      <c r="O55" s="116"/>
      <c r="P55" s="97"/>
    </row>
    <row r="56" spans="1:17" ht="13.5" customHeight="1" x14ac:dyDescent="0.2">
      <c r="A56" s="93">
        <v>41</v>
      </c>
      <c r="B56" s="105" t="s">
        <v>107</v>
      </c>
      <c r="C56" s="30" t="s">
        <v>108</v>
      </c>
      <c r="D56" s="32" t="s">
        <v>22</v>
      </c>
      <c r="E56" s="36">
        <v>4</v>
      </c>
      <c r="F56" s="33"/>
      <c r="G56" s="34"/>
      <c r="H56" s="35"/>
      <c r="I56" s="34"/>
      <c r="J56" s="35"/>
      <c r="K56" s="34"/>
      <c r="L56" s="35"/>
      <c r="M56" s="34"/>
      <c r="N56" s="35">
        <v>4</v>
      </c>
      <c r="O56" s="116"/>
      <c r="P56" s="35"/>
      <c r="Q56" s="73"/>
    </row>
    <row r="57" spans="1:17" s="73" customFormat="1" ht="12" customHeight="1" x14ac:dyDescent="0.2">
      <c r="A57" s="186">
        <v>42</v>
      </c>
      <c r="B57" s="187" t="s">
        <v>146</v>
      </c>
      <c r="C57" s="187" t="s">
        <v>144</v>
      </c>
      <c r="D57" s="188" t="s">
        <v>27</v>
      </c>
      <c r="E57" s="188">
        <v>2</v>
      </c>
      <c r="F57" s="189"/>
      <c r="G57" s="190"/>
      <c r="H57" s="191"/>
      <c r="I57" s="190"/>
      <c r="J57" s="191"/>
      <c r="K57" s="190"/>
      <c r="L57" s="191"/>
      <c r="M57" s="190"/>
      <c r="N57" s="192"/>
      <c r="O57" s="193"/>
      <c r="P57" s="191">
        <v>2</v>
      </c>
      <c r="Q57" s="72"/>
    </row>
    <row r="58" spans="1:17" x14ac:dyDescent="0.2">
      <c r="A58" s="186">
        <v>43</v>
      </c>
      <c r="B58" s="210" t="s">
        <v>109</v>
      </c>
      <c r="C58" s="198" t="s">
        <v>110</v>
      </c>
      <c r="D58" s="200" t="s">
        <v>27</v>
      </c>
      <c r="E58" s="201">
        <v>2</v>
      </c>
      <c r="F58" s="189"/>
      <c r="G58" s="190"/>
      <c r="H58" s="191"/>
      <c r="I58" s="190"/>
      <c r="J58" s="191"/>
      <c r="K58" s="190"/>
      <c r="L58" s="191"/>
      <c r="M58" s="190"/>
      <c r="N58" s="191"/>
      <c r="O58" s="190"/>
      <c r="P58" s="191">
        <v>2</v>
      </c>
    </row>
    <row r="59" spans="1:17" x14ac:dyDescent="0.2">
      <c r="A59" s="211">
        <v>44</v>
      </c>
      <c r="B59" s="212" t="s">
        <v>111</v>
      </c>
      <c r="C59" s="195" t="s">
        <v>112</v>
      </c>
      <c r="D59" s="179" t="s">
        <v>27</v>
      </c>
      <c r="E59" s="183">
        <v>2</v>
      </c>
      <c r="F59" s="180"/>
      <c r="G59" s="181"/>
      <c r="H59" s="182"/>
      <c r="I59" s="183"/>
      <c r="J59" s="180"/>
      <c r="K59" s="181"/>
      <c r="L59" s="182"/>
      <c r="M59" s="213"/>
      <c r="N59" s="182"/>
      <c r="O59" s="214"/>
      <c r="P59" s="182">
        <v>2</v>
      </c>
    </row>
    <row r="60" spans="1:17" ht="15" thickBot="1" x14ac:dyDescent="0.25">
      <c r="A60" s="266" t="s">
        <v>113</v>
      </c>
      <c r="B60" s="267"/>
      <c r="C60" s="268"/>
      <c r="D60" s="74">
        <f>SUM(G60:P60)</f>
        <v>61</v>
      </c>
      <c r="E60" s="78">
        <f>SUM(E38:E59)</f>
        <v>57</v>
      </c>
      <c r="F60" s="75">
        <f>SUM(F38:F59)</f>
        <v>4</v>
      </c>
      <c r="G60" s="76"/>
      <c r="H60" s="77">
        <f t="shared" ref="H60:N60" si="1">SUM(H38:H59)</f>
        <v>3</v>
      </c>
      <c r="I60" s="78">
        <f t="shared" si="1"/>
        <v>2</v>
      </c>
      <c r="J60" s="75">
        <f t="shared" si="1"/>
        <v>4</v>
      </c>
      <c r="K60" s="76">
        <f t="shared" si="1"/>
        <v>8</v>
      </c>
      <c r="L60" s="77">
        <f t="shared" si="1"/>
        <v>14</v>
      </c>
      <c r="M60" s="78">
        <f t="shared" si="1"/>
        <v>15</v>
      </c>
      <c r="N60" s="75">
        <f t="shared" si="1"/>
        <v>9</v>
      </c>
      <c r="O60" s="120"/>
      <c r="P60" s="121">
        <f>SUM(P38:P59)</f>
        <v>6</v>
      </c>
    </row>
    <row r="61" spans="1:17" ht="16.5" thickBot="1" x14ac:dyDescent="0.3">
      <c r="A61" s="275" t="s">
        <v>114</v>
      </c>
      <c r="B61" s="276"/>
      <c r="C61" s="277"/>
      <c r="D61" s="122">
        <v>6</v>
      </c>
      <c r="E61" s="123">
        <f>J61+K61+N61</f>
        <v>6</v>
      </c>
      <c r="F61" s="124"/>
      <c r="G61" s="125"/>
      <c r="H61" s="126"/>
      <c r="I61" s="127"/>
      <c r="J61" s="128">
        <v>2</v>
      </c>
      <c r="K61" s="125">
        <v>2</v>
      </c>
      <c r="L61" s="126"/>
      <c r="M61" s="129"/>
      <c r="N61" s="128">
        <v>2</v>
      </c>
      <c r="O61" s="130"/>
      <c r="P61" s="131"/>
    </row>
    <row r="62" spans="1:17" ht="15.75" x14ac:dyDescent="0.25">
      <c r="A62" s="269" t="s">
        <v>115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</row>
    <row r="63" spans="1:17" x14ac:dyDescent="0.2">
      <c r="A63" s="82">
        <v>45</v>
      </c>
      <c r="B63" s="83" t="s">
        <v>116</v>
      </c>
      <c r="C63" s="132" t="s">
        <v>117</v>
      </c>
      <c r="D63" s="55" t="s">
        <v>30</v>
      </c>
      <c r="E63" s="51">
        <v>1</v>
      </c>
      <c r="F63" s="133"/>
      <c r="G63" s="53">
        <v>1</v>
      </c>
      <c r="H63" s="134"/>
      <c r="I63" s="55"/>
      <c r="J63" s="52"/>
      <c r="K63" s="53"/>
      <c r="L63" s="54"/>
      <c r="M63" s="55"/>
      <c r="N63" s="52"/>
      <c r="O63" s="86"/>
      <c r="P63" s="135"/>
    </row>
    <row r="64" spans="1:17" x14ac:dyDescent="0.2">
      <c r="A64" s="15">
        <v>46</v>
      </c>
      <c r="B64" s="28" t="s">
        <v>118</v>
      </c>
      <c r="C64" s="29" t="s">
        <v>119</v>
      </c>
      <c r="D64" s="22" t="s">
        <v>30</v>
      </c>
      <c r="E64" s="18">
        <v>2</v>
      </c>
      <c r="F64" s="136"/>
      <c r="G64" s="20"/>
      <c r="H64" s="21">
        <v>2</v>
      </c>
      <c r="I64" s="22"/>
      <c r="J64" s="19"/>
      <c r="K64" s="20"/>
      <c r="L64" s="21"/>
      <c r="M64" s="22"/>
      <c r="N64" s="19"/>
      <c r="O64" s="119"/>
      <c r="P64" s="87"/>
    </row>
    <row r="65" spans="1:17" x14ac:dyDescent="0.2">
      <c r="A65" s="64">
        <v>47</v>
      </c>
      <c r="B65" s="105" t="s">
        <v>120</v>
      </c>
      <c r="C65" s="94" t="s">
        <v>121</v>
      </c>
      <c r="D65" s="36" t="s">
        <v>30</v>
      </c>
      <c r="E65" s="32">
        <v>3</v>
      </c>
      <c r="F65" s="138"/>
      <c r="G65" s="34"/>
      <c r="H65" s="35"/>
      <c r="I65" s="36"/>
      <c r="J65" s="33">
        <v>3</v>
      </c>
      <c r="K65" s="34"/>
      <c r="L65" s="35"/>
      <c r="M65" s="36"/>
      <c r="N65" s="33"/>
      <c r="O65" s="116"/>
      <c r="P65" s="97"/>
      <c r="Q65" s="72"/>
    </row>
    <row r="66" spans="1:17" x14ac:dyDescent="0.2">
      <c r="A66" s="15">
        <v>48</v>
      </c>
      <c r="B66" s="104" t="s">
        <v>122</v>
      </c>
      <c r="C66" s="94" t="s">
        <v>123</v>
      </c>
      <c r="D66" s="36" t="s">
        <v>30</v>
      </c>
      <c r="E66" s="32">
        <v>3</v>
      </c>
      <c r="F66" s="138"/>
      <c r="G66" s="34"/>
      <c r="H66" s="35"/>
      <c r="I66" s="36"/>
      <c r="J66" s="33"/>
      <c r="K66" s="34"/>
      <c r="L66" s="139"/>
      <c r="M66" s="36"/>
      <c r="N66" s="33">
        <v>3</v>
      </c>
      <c r="O66" s="116"/>
      <c r="P66" s="97"/>
      <c r="Q66" s="1"/>
    </row>
    <row r="67" spans="1:17" s="73" customFormat="1" x14ac:dyDescent="0.2">
      <c r="A67" s="64">
        <v>49</v>
      </c>
      <c r="B67" s="158" t="s">
        <v>124</v>
      </c>
      <c r="C67" s="94" t="s">
        <v>125</v>
      </c>
      <c r="D67" s="32" t="s">
        <v>27</v>
      </c>
      <c r="E67" s="32">
        <f>O67</f>
        <v>16</v>
      </c>
      <c r="F67" s="138"/>
      <c r="G67" s="34"/>
      <c r="H67" s="35"/>
      <c r="I67" s="36"/>
      <c r="J67" s="33"/>
      <c r="K67" s="34"/>
      <c r="L67" s="35"/>
      <c r="M67" s="36"/>
      <c r="N67" s="33"/>
      <c r="O67" s="34">
        <v>16</v>
      </c>
      <c r="P67" s="97"/>
      <c r="Q67" s="72"/>
    </row>
    <row r="68" spans="1:17" ht="15.75" customHeight="1" thickBot="1" x14ac:dyDescent="0.25">
      <c r="A68" s="257" t="s">
        <v>126</v>
      </c>
      <c r="B68" s="258"/>
      <c r="C68" s="259"/>
      <c r="D68" s="140">
        <f>SUM(G68:P68)</f>
        <v>25</v>
      </c>
      <c r="E68" s="140">
        <f>SUM(E63:E67)</f>
        <v>25</v>
      </c>
      <c r="F68" s="141"/>
      <c r="G68" s="142">
        <v>1</v>
      </c>
      <c r="H68" s="143">
        <v>2</v>
      </c>
      <c r="I68" s="144"/>
      <c r="J68" s="145">
        <v>3</v>
      </c>
      <c r="K68" s="142"/>
      <c r="L68" s="143"/>
      <c r="M68" s="144"/>
      <c r="N68" s="145">
        <f>SUM(N63:N67)</f>
        <v>3</v>
      </c>
      <c r="O68" s="146">
        <f>SUM(O63:O67)</f>
        <v>16</v>
      </c>
      <c r="P68" s="147"/>
    </row>
    <row r="69" spans="1:17" ht="13.5" customHeight="1" thickBot="1" x14ac:dyDescent="0.25">
      <c r="A69" s="272" t="s">
        <v>127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7" ht="12.75" customHeight="1" x14ac:dyDescent="0.2">
      <c r="A70" s="93">
        <v>50</v>
      </c>
      <c r="B70" s="148" t="s">
        <v>128</v>
      </c>
      <c r="C70" s="149" t="s">
        <v>129</v>
      </c>
      <c r="D70" s="111" t="s">
        <v>30</v>
      </c>
      <c r="E70" s="110">
        <v>1</v>
      </c>
      <c r="F70" s="150"/>
      <c r="G70" s="151"/>
      <c r="H70" s="152"/>
      <c r="I70" s="153"/>
      <c r="J70" s="150"/>
      <c r="K70" s="113"/>
      <c r="L70" s="95"/>
      <c r="M70" s="111">
        <v>1</v>
      </c>
      <c r="N70" s="112"/>
      <c r="O70" s="113"/>
      <c r="P70" s="95"/>
    </row>
    <row r="71" spans="1:17" ht="13.5" customHeight="1" x14ac:dyDescent="0.2">
      <c r="A71" s="64">
        <v>51</v>
      </c>
      <c r="B71" s="105" t="s">
        <v>130</v>
      </c>
      <c r="C71" s="105" t="s">
        <v>131</v>
      </c>
      <c r="D71" s="36" t="s">
        <v>30</v>
      </c>
      <c r="E71" s="32">
        <v>1</v>
      </c>
      <c r="F71" s="138"/>
      <c r="G71" s="154"/>
      <c r="H71" s="155"/>
      <c r="I71" s="156"/>
      <c r="J71" s="138"/>
      <c r="K71" s="34"/>
      <c r="L71" s="35"/>
      <c r="M71" s="36"/>
      <c r="N71" s="33">
        <v>1</v>
      </c>
      <c r="O71" s="34"/>
      <c r="P71" s="35"/>
    </row>
    <row r="72" spans="1:17" ht="12.75" customHeight="1" x14ac:dyDescent="0.2">
      <c r="A72" s="93">
        <v>52</v>
      </c>
      <c r="B72" s="105" t="s">
        <v>132</v>
      </c>
      <c r="C72" s="105" t="s">
        <v>133</v>
      </c>
      <c r="D72" s="36" t="s">
        <v>30</v>
      </c>
      <c r="E72" s="32">
        <v>4</v>
      </c>
      <c r="F72" s="138"/>
      <c r="G72" s="154"/>
      <c r="H72" s="155"/>
      <c r="I72" s="156"/>
      <c r="J72" s="138"/>
      <c r="K72" s="34"/>
      <c r="L72" s="35"/>
      <c r="M72" s="36"/>
      <c r="N72" s="33"/>
      <c r="O72" s="34"/>
      <c r="P72" s="35">
        <v>4</v>
      </c>
    </row>
    <row r="73" spans="1:17" x14ac:dyDescent="0.2">
      <c r="A73" s="64">
        <v>53</v>
      </c>
      <c r="B73" s="158" t="s">
        <v>134</v>
      </c>
      <c r="C73" s="158" t="s">
        <v>135</v>
      </c>
      <c r="D73" s="32" t="s">
        <v>22</v>
      </c>
      <c r="E73" s="32">
        <v>6</v>
      </c>
      <c r="F73" s="33"/>
      <c r="G73" s="34"/>
      <c r="H73" s="35"/>
      <c r="I73" s="36"/>
      <c r="J73" s="33"/>
      <c r="K73" s="34"/>
      <c r="L73" s="35"/>
      <c r="M73" s="36"/>
      <c r="N73" s="33"/>
      <c r="O73" s="34"/>
      <c r="P73" s="35">
        <v>6</v>
      </c>
    </row>
    <row r="74" spans="1:17" ht="15" thickBot="1" x14ac:dyDescent="0.25">
      <c r="A74" s="257" t="s">
        <v>136</v>
      </c>
      <c r="B74" s="258"/>
      <c r="C74" s="259"/>
      <c r="D74" s="153">
        <f>SUM(G74:P74)</f>
        <v>12</v>
      </c>
      <c r="E74" s="159">
        <f>SUM(E70:E73)</f>
        <v>12</v>
      </c>
      <c r="F74" s="150"/>
      <c r="G74" s="151"/>
      <c r="H74" s="152"/>
      <c r="I74" s="153"/>
      <c r="J74" s="150"/>
      <c r="K74" s="113"/>
      <c r="L74" s="95"/>
      <c r="M74" s="153">
        <v>1</v>
      </c>
      <c r="N74" s="150">
        <v>1</v>
      </c>
      <c r="O74" s="113"/>
      <c r="P74" s="152">
        <f>SUM(P72:P73)</f>
        <v>10</v>
      </c>
    </row>
    <row r="75" spans="1:17" ht="16.5" customHeight="1" thickBot="1" x14ac:dyDescent="0.3">
      <c r="A75" s="260" t="s">
        <v>137</v>
      </c>
      <c r="B75" s="261"/>
      <c r="C75" s="262"/>
      <c r="D75" s="160">
        <f t="shared" ref="D75:P75" si="2">D74+D68+D61+D60+D36+D20</f>
        <v>160</v>
      </c>
      <c r="E75" s="161">
        <f t="shared" si="2"/>
        <v>155</v>
      </c>
      <c r="F75" s="161">
        <f t="shared" si="2"/>
        <v>5</v>
      </c>
      <c r="G75" s="161">
        <f t="shared" si="2"/>
        <v>15</v>
      </c>
      <c r="H75" s="161">
        <f t="shared" si="2"/>
        <v>17</v>
      </c>
      <c r="I75" s="161">
        <f t="shared" si="2"/>
        <v>16</v>
      </c>
      <c r="J75" s="161">
        <f t="shared" si="2"/>
        <v>16</v>
      </c>
      <c r="K75" s="161">
        <f t="shared" si="2"/>
        <v>17</v>
      </c>
      <c r="L75" s="161">
        <f t="shared" si="2"/>
        <v>16</v>
      </c>
      <c r="M75" s="161">
        <f t="shared" si="2"/>
        <v>16</v>
      </c>
      <c r="N75" s="161">
        <f t="shared" si="2"/>
        <v>15</v>
      </c>
      <c r="O75" s="162">
        <f t="shared" si="2"/>
        <v>16</v>
      </c>
      <c r="P75" s="162">
        <f t="shared" si="2"/>
        <v>16</v>
      </c>
    </row>
    <row r="76" spans="1:17" x14ac:dyDescent="0.2">
      <c r="A76" s="61"/>
      <c r="B76" s="164"/>
      <c r="C76" s="61" t="s">
        <v>138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82" spans="2:2" ht="15" x14ac:dyDescent="0.2">
      <c r="B82" s="166"/>
    </row>
    <row r="83" spans="2:2" ht="15" x14ac:dyDescent="0.2">
      <c r="B83" s="166"/>
    </row>
    <row r="84" spans="2:2" ht="15" x14ac:dyDescent="0.2">
      <c r="B84" s="166"/>
    </row>
  </sheetData>
  <mergeCells count="30">
    <mergeCell ref="A20:C20"/>
    <mergeCell ref="A21:P21"/>
    <mergeCell ref="A36:C36"/>
    <mergeCell ref="A74:C74"/>
    <mergeCell ref="A75:C75"/>
    <mergeCell ref="A37:P37"/>
    <mergeCell ref="A60:C60"/>
    <mergeCell ref="A62:P62"/>
    <mergeCell ref="A68:C68"/>
    <mergeCell ref="A69:P69"/>
    <mergeCell ref="A61:C61"/>
    <mergeCell ref="H1:P1"/>
    <mergeCell ref="H2:P2"/>
    <mergeCell ref="H3:P3"/>
    <mergeCell ref="H4:P4"/>
    <mergeCell ref="A6:P6"/>
    <mergeCell ref="A5:P5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  <mergeCell ref="E10:P1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84"/>
  <sheetViews>
    <sheetView tabSelected="1" topLeftCell="A58" zoomScale="110" zoomScaleNormal="110" workbookViewId="0">
      <selection activeCell="E10" sqref="E10:P10"/>
    </sheetView>
  </sheetViews>
  <sheetFormatPr defaultColWidth="9.140625" defaultRowHeight="12.75" x14ac:dyDescent="0.2"/>
  <cols>
    <col min="1" max="1" width="5.5703125" style="4" customWidth="1"/>
    <col min="2" max="2" width="11.85546875" style="165" customWidth="1"/>
    <col min="3" max="3" width="38.85546875" style="4" customWidth="1"/>
    <col min="4" max="4" width="6.5703125" style="4" customWidth="1"/>
    <col min="5" max="5" width="5.140625" style="4" customWidth="1"/>
    <col min="6" max="7" width="5" style="4" customWidth="1"/>
    <col min="8" max="8" width="4.85546875" style="4" customWidth="1"/>
    <col min="9" max="9" width="5" style="4" customWidth="1"/>
    <col min="10" max="10" width="4.85546875" style="4" customWidth="1"/>
    <col min="11" max="11" width="4.42578125" style="4" customWidth="1"/>
    <col min="12" max="12" width="4.85546875" style="4" customWidth="1"/>
    <col min="13" max="13" width="4.5703125" style="4" customWidth="1"/>
    <col min="14" max="14" width="4.7109375" style="4" customWidth="1"/>
    <col min="15" max="15" width="4.5703125" style="4" customWidth="1"/>
    <col min="16" max="16" width="4.85546875" style="4" customWidth="1"/>
    <col min="17" max="16384" width="9.140625" style="4"/>
  </cols>
  <sheetData>
    <row r="1" spans="1:16" s="2" customFormat="1" x14ac:dyDescent="0.2">
      <c r="A1" s="1"/>
      <c r="B1" s="1"/>
      <c r="C1" s="1"/>
      <c r="D1" s="1"/>
      <c r="E1" s="1"/>
      <c r="F1" s="1"/>
      <c r="G1" s="1"/>
      <c r="H1" s="252" t="s">
        <v>0</v>
      </c>
      <c r="I1" s="252"/>
      <c r="J1" s="252"/>
      <c r="K1" s="252"/>
      <c r="L1" s="252"/>
      <c r="M1" s="252"/>
      <c r="N1" s="252"/>
      <c r="O1" s="252"/>
      <c r="P1" s="252"/>
    </row>
    <row r="2" spans="1:16" s="2" customFormat="1" x14ac:dyDescent="0.2">
      <c r="A2" s="1"/>
      <c r="B2" s="1"/>
      <c r="C2" s="1"/>
      <c r="D2" s="1"/>
      <c r="E2" s="1"/>
      <c r="F2" s="1"/>
      <c r="G2" s="1"/>
      <c r="H2" s="252" t="s">
        <v>1</v>
      </c>
      <c r="I2" s="252"/>
      <c r="J2" s="252"/>
      <c r="K2" s="252"/>
      <c r="L2" s="252"/>
      <c r="M2" s="252"/>
      <c r="N2" s="252"/>
      <c r="O2" s="252"/>
      <c r="P2" s="252"/>
    </row>
    <row r="3" spans="1:16" s="2" customFormat="1" ht="12.75" customHeight="1" x14ac:dyDescent="0.2">
      <c r="A3" s="1"/>
      <c r="B3" s="1"/>
      <c r="C3" s="1"/>
      <c r="D3" s="1"/>
      <c r="E3" s="1"/>
      <c r="F3" s="1"/>
      <c r="G3" s="1"/>
      <c r="H3" s="252" t="s">
        <v>2</v>
      </c>
      <c r="I3" s="252"/>
      <c r="J3" s="252"/>
      <c r="K3" s="252"/>
      <c r="L3" s="252"/>
      <c r="M3" s="252"/>
      <c r="N3" s="252"/>
      <c r="O3" s="252"/>
      <c r="P3" s="252"/>
    </row>
    <row r="4" spans="1:16" s="2" customFormat="1" x14ac:dyDescent="0.2">
      <c r="A4" s="1"/>
      <c r="B4" s="1"/>
      <c r="C4" s="1"/>
      <c r="D4" s="1"/>
      <c r="E4" s="1"/>
      <c r="F4" s="1"/>
      <c r="G4" s="1"/>
      <c r="H4" s="252" t="s">
        <v>3</v>
      </c>
      <c r="I4" s="252"/>
      <c r="J4" s="252"/>
      <c r="K4" s="252"/>
      <c r="L4" s="252"/>
      <c r="M4" s="252"/>
      <c r="N4" s="252"/>
      <c r="O4" s="252"/>
      <c r="P4" s="252"/>
    </row>
    <row r="5" spans="1:16" s="2" customFormat="1" ht="15.75" x14ac:dyDescent="0.25">
      <c r="A5" s="254" t="s">
        <v>148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7.45" customHeight="1" x14ac:dyDescent="0.25">
      <c r="A6" s="253" t="s">
        <v>147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6" s="2" customFormat="1" ht="13.5" customHeight="1" thickBot="1" x14ac:dyDescent="0.25">
      <c r="A7" s="228" t="s">
        <v>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6" s="6" customFormat="1" ht="13.5" customHeight="1" x14ac:dyDescent="0.25">
      <c r="A8" s="232" t="s">
        <v>5</v>
      </c>
      <c r="B8" s="235" t="s">
        <v>6</v>
      </c>
      <c r="C8" s="238" t="s">
        <v>7</v>
      </c>
      <c r="D8" s="241" t="s">
        <v>8</v>
      </c>
      <c r="E8" s="244" t="s">
        <v>9</v>
      </c>
      <c r="F8" s="245"/>
      <c r="G8" s="283" t="s">
        <v>10</v>
      </c>
      <c r="H8" s="284"/>
      <c r="I8" s="283" t="s">
        <v>11</v>
      </c>
      <c r="J8" s="284"/>
      <c r="K8" s="283" t="s">
        <v>12</v>
      </c>
      <c r="L8" s="284"/>
      <c r="M8" s="248" t="s">
        <v>13</v>
      </c>
      <c r="N8" s="249"/>
      <c r="O8" s="287" t="s">
        <v>14</v>
      </c>
      <c r="P8" s="288"/>
    </row>
    <row r="9" spans="1:16" s="6" customFormat="1" ht="24" customHeight="1" x14ac:dyDescent="0.25">
      <c r="A9" s="233"/>
      <c r="B9" s="236"/>
      <c r="C9" s="239"/>
      <c r="D9" s="242"/>
      <c r="E9" s="8" t="s">
        <v>15</v>
      </c>
      <c r="F9" s="9" t="s">
        <v>164</v>
      </c>
      <c r="G9" s="14" t="s">
        <v>149</v>
      </c>
      <c r="H9" s="9" t="s">
        <v>150</v>
      </c>
      <c r="I9" s="171" t="s">
        <v>151</v>
      </c>
      <c r="J9" s="172" t="s">
        <v>152</v>
      </c>
      <c r="K9" s="173" t="s">
        <v>170</v>
      </c>
      <c r="L9" s="174" t="s">
        <v>160</v>
      </c>
      <c r="M9" s="169" t="s">
        <v>161</v>
      </c>
      <c r="N9" s="170" t="s">
        <v>156</v>
      </c>
      <c r="O9" s="10" t="s">
        <v>168</v>
      </c>
      <c r="P9" s="11" t="s">
        <v>169</v>
      </c>
    </row>
    <row r="10" spans="1:16" s="6" customFormat="1" ht="12.75" customHeight="1" thickBot="1" x14ac:dyDescent="0.3">
      <c r="A10" s="234"/>
      <c r="B10" s="237"/>
      <c r="C10" s="240"/>
      <c r="D10" s="243"/>
      <c r="E10" s="255" t="s">
        <v>18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</row>
    <row r="11" spans="1:16" ht="15.75" x14ac:dyDescent="0.25">
      <c r="A11" s="229" t="s">
        <v>19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6" x14ac:dyDescent="0.2">
      <c r="A12" s="15">
        <v>1</v>
      </c>
      <c r="B12" s="16" t="s">
        <v>20</v>
      </c>
      <c r="C12" s="17" t="s">
        <v>21</v>
      </c>
      <c r="D12" s="18" t="s">
        <v>22</v>
      </c>
      <c r="E12" s="18">
        <v>3</v>
      </c>
      <c r="F12" s="19"/>
      <c r="G12" s="20">
        <v>3</v>
      </c>
      <c r="H12" s="21"/>
      <c r="I12" s="22"/>
      <c r="J12" s="19"/>
      <c r="K12" s="20"/>
      <c r="L12" s="23"/>
      <c r="M12" s="24"/>
      <c r="N12" s="25"/>
      <c r="O12" s="26"/>
      <c r="P12" s="27"/>
    </row>
    <row r="13" spans="1:16" x14ac:dyDescent="0.2">
      <c r="A13" s="15">
        <v>2</v>
      </c>
      <c r="B13" s="28" t="s">
        <v>23</v>
      </c>
      <c r="C13" s="29" t="s">
        <v>24</v>
      </c>
      <c r="D13" s="18" t="s">
        <v>22</v>
      </c>
      <c r="E13" s="18">
        <v>2</v>
      </c>
      <c r="F13" s="19"/>
      <c r="G13" s="20">
        <v>2</v>
      </c>
      <c r="H13" s="21"/>
      <c r="I13" s="22"/>
      <c r="J13" s="19"/>
      <c r="K13" s="20"/>
      <c r="L13" s="23"/>
      <c r="M13" s="24"/>
      <c r="N13" s="25"/>
      <c r="O13" s="26"/>
      <c r="P13" s="27"/>
    </row>
    <row r="14" spans="1:16" x14ac:dyDescent="0.2">
      <c r="A14" s="15">
        <v>3</v>
      </c>
      <c r="B14" s="30" t="s">
        <v>25</v>
      </c>
      <c r="C14" s="31" t="s">
        <v>26</v>
      </c>
      <c r="D14" s="32" t="s">
        <v>27</v>
      </c>
      <c r="E14" s="32">
        <v>2</v>
      </c>
      <c r="F14" s="33"/>
      <c r="G14" s="34"/>
      <c r="H14" s="35">
        <v>2</v>
      </c>
      <c r="I14" s="36"/>
      <c r="J14" s="33"/>
      <c r="K14" s="34"/>
      <c r="L14" s="37"/>
      <c r="M14" s="24"/>
      <c r="N14" s="25"/>
      <c r="O14" s="26"/>
      <c r="P14" s="27"/>
    </row>
    <row r="15" spans="1:16" x14ac:dyDescent="0.2">
      <c r="A15" s="15">
        <v>4</v>
      </c>
      <c r="B15" s="28" t="s">
        <v>28</v>
      </c>
      <c r="C15" s="29" t="s">
        <v>29</v>
      </c>
      <c r="D15" s="18" t="s">
        <v>30</v>
      </c>
      <c r="E15" s="18">
        <v>2</v>
      </c>
      <c r="F15" s="19"/>
      <c r="G15" s="20"/>
      <c r="H15" s="21">
        <v>2</v>
      </c>
      <c r="I15" s="22"/>
      <c r="K15" s="20"/>
      <c r="L15" s="23"/>
      <c r="M15" s="24"/>
      <c r="N15" s="25"/>
      <c r="O15" s="26"/>
      <c r="P15" s="27"/>
    </row>
    <row r="16" spans="1:16" x14ac:dyDescent="0.2">
      <c r="A16" s="15">
        <v>5</v>
      </c>
      <c r="B16" s="28" t="s">
        <v>31</v>
      </c>
      <c r="C16" s="29" t="s">
        <v>32</v>
      </c>
      <c r="D16" s="18" t="s">
        <v>22</v>
      </c>
      <c r="E16" s="18">
        <v>2</v>
      </c>
      <c r="F16" s="19"/>
      <c r="G16" s="20"/>
      <c r="H16" s="21"/>
      <c r="I16" s="22">
        <v>2</v>
      </c>
      <c r="J16" s="19"/>
      <c r="K16" s="20"/>
      <c r="L16" s="23"/>
      <c r="M16" s="24"/>
      <c r="N16" s="25"/>
      <c r="O16" s="26"/>
      <c r="P16" s="27"/>
    </row>
    <row r="17" spans="1:18" x14ac:dyDescent="0.2">
      <c r="A17" s="15">
        <v>6</v>
      </c>
      <c r="B17" s="17" t="s">
        <v>33</v>
      </c>
      <c r="C17" s="17" t="s">
        <v>34</v>
      </c>
      <c r="D17" s="18" t="s">
        <v>27</v>
      </c>
      <c r="E17" s="18">
        <v>2</v>
      </c>
      <c r="F17" s="19"/>
      <c r="G17" s="20"/>
      <c r="H17" s="21"/>
      <c r="I17" s="22">
        <v>2</v>
      </c>
      <c r="J17" s="19"/>
      <c r="K17" s="20"/>
      <c r="L17" s="23"/>
      <c r="M17" s="24"/>
      <c r="N17" s="25"/>
      <c r="O17" s="26"/>
      <c r="P17" s="27"/>
    </row>
    <row r="18" spans="1:18" x14ac:dyDescent="0.2">
      <c r="A18" s="15">
        <v>7</v>
      </c>
      <c r="B18" s="17" t="s">
        <v>35</v>
      </c>
      <c r="C18" s="17" t="s">
        <v>36</v>
      </c>
      <c r="D18" s="18" t="s">
        <v>22</v>
      </c>
      <c r="E18" s="18">
        <v>3</v>
      </c>
      <c r="F18" s="19"/>
      <c r="G18" s="20"/>
      <c r="H18" s="21"/>
      <c r="I18" s="22"/>
      <c r="J18" s="19">
        <v>3</v>
      </c>
      <c r="K18" s="20"/>
      <c r="L18" s="23"/>
      <c r="M18" s="24"/>
      <c r="N18" s="25"/>
      <c r="O18" s="26"/>
      <c r="P18" s="27"/>
      <c r="R18" s="73"/>
    </row>
    <row r="19" spans="1:18" x14ac:dyDescent="0.2">
      <c r="A19" s="15">
        <v>8</v>
      </c>
      <c r="B19" s="39" t="s">
        <v>37</v>
      </c>
      <c r="C19" s="40" t="s">
        <v>38</v>
      </c>
      <c r="D19" s="18" t="s">
        <v>22</v>
      </c>
      <c r="E19" s="18">
        <v>4</v>
      </c>
      <c r="F19" s="19"/>
      <c r="G19" s="20"/>
      <c r="H19" s="21"/>
      <c r="I19" s="22"/>
      <c r="J19" s="19"/>
      <c r="K19" s="20">
        <v>4</v>
      </c>
      <c r="L19" s="23"/>
      <c r="M19" s="24"/>
      <c r="N19" s="25"/>
      <c r="O19" s="26"/>
      <c r="P19" s="27"/>
    </row>
    <row r="20" spans="1:18" ht="15" thickBot="1" x14ac:dyDescent="0.25">
      <c r="A20" s="266" t="s">
        <v>39</v>
      </c>
      <c r="B20" s="267"/>
      <c r="C20" s="268"/>
      <c r="D20" s="41">
        <f>SUM(G20:P20)</f>
        <v>20</v>
      </c>
      <c r="E20" s="41">
        <f>SUM(E12:E19)</f>
        <v>20</v>
      </c>
      <c r="F20" s="42"/>
      <c r="G20" s="43">
        <f>SUM(G12:G19)</f>
        <v>5</v>
      </c>
      <c r="H20" s="44">
        <f>SUM(H12:H19)</f>
        <v>4</v>
      </c>
      <c r="I20" s="45">
        <f>SUM(I12:I19)</f>
        <v>4</v>
      </c>
      <c r="J20" s="42">
        <f>SUM(J12:J19)</f>
        <v>3</v>
      </c>
      <c r="K20" s="43">
        <f>SUM(K12:K19)</f>
        <v>4</v>
      </c>
      <c r="L20" s="46"/>
      <c r="M20" s="47"/>
      <c r="N20" s="48"/>
      <c r="O20" s="49"/>
      <c r="P20" s="50"/>
    </row>
    <row r="21" spans="1:18" ht="15.75" customHeight="1" x14ac:dyDescent="0.25">
      <c r="A21" s="229" t="s">
        <v>40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</row>
    <row r="22" spans="1:18" x14ac:dyDescent="0.2">
      <c r="A22" s="15">
        <v>9</v>
      </c>
      <c r="B22" s="28" t="s">
        <v>41</v>
      </c>
      <c r="C22" s="29" t="s">
        <v>42</v>
      </c>
      <c r="D22" s="51" t="s">
        <v>22</v>
      </c>
      <c r="E22" s="51">
        <v>3</v>
      </c>
      <c r="F22" s="52"/>
      <c r="G22" s="53">
        <v>3</v>
      </c>
      <c r="H22" s="54"/>
      <c r="I22" s="55"/>
      <c r="J22" s="52"/>
      <c r="K22" s="53"/>
      <c r="L22" s="54"/>
      <c r="M22" s="56"/>
      <c r="N22" s="57"/>
      <c r="O22" s="58"/>
      <c r="P22" s="27"/>
    </row>
    <row r="23" spans="1:18" x14ac:dyDescent="0.2">
      <c r="A23" s="15">
        <v>10</v>
      </c>
      <c r="B23" s="28" t="s">
        <v>43</v>
      </c>
      <c r="C23" s="29" t="s">
        <v>44</v>
      </c>
      <c r="D23" s="18" t="s">
        <v>27</v>
      </c>
      <c r="E23" s="18">
        <v>2</v>
      </c>
      <c r="F23" s="19"/>
      <c r="G23" s="20">
        <v>2</v>
      </c>
      <c r="H23" s="54"/>
      <c r="I23" s="55"/>
      <c r="J23" s="52"/>
      <c r="K23" s="53"/>
      <c r="L23" s="54"/>
      <c r="M23" s="56"/>
      <c r="N23" s="57"/>
      <c r="O23" s="58"/>
      <c r="P23" s="27"/>
    </row>
    <row r="24" spans="1:18" x14ac:dyDescent="0.2">
      <c r="A24" s="15">
        <v>11</v>
      </c>
      <c r="B24" s="28" t="s">
        <v>45</v>
      </c>
      <c r="C24" s="29" t="s">
        <v>46</v>
      </c>
      <c r="D24" s="18" t="s">
        <v>22</v>
      </c>
      <c r="E24" s="18">
        <v>4</v>
      </c>
      <c r="F24" s="19"/>
      <c r="G24" s="20">
        <v>4</v>
      </c>
      <c r="H24" s="54"/>
      <c r="I24" s="55"/>
      <c r="J24" s="52"/>
      <c r="K24" s="53"/>
      <c r="L24" s="54"/>
      <c r="M24" s="56"/>
      <c r="N24" s="57"/>
      <c r="O24" s="58"/>
      <c r="P24" s="27"/>
    </row>
    <row r="25" spans="1:18" x14ac:dyDescent="0.2">
      <c r="A25" s="15">
        <v>12</v>
      </c>
      <c r="B25" s="28" t="s">
        <v>47</v>
      </c>
      <c r="C25" s="29" t="s">
        <v>48</v>
      </c>
      <c r="D25" s="59" t="s">
        <v>22</v>
      </c>
      <c r="E25" s="59">
        <v>4</v>
      </c>
      <c r="F25" s="60"/>
      <c r="G25" s="20"/>
      <c r="H25" s="21">
        <v>4</v>
      </c>
      <c r="I25" s="55"/>
      <c r="J25" s="52"/>
      <c r="K25" s="53"/>
      <c r="L25" s="54"/>
      <c r="M25" s="56"/>
      <c r="N25" s="57"/>
      <c r="O25" s="58"/>
      <c r="P25" s="27"/>
    </row>
    <row r="26" spans="1:18" x14ac:dyDescent="0.2">
      <c r="A26" s="15">
        <v>13</v>
      </c>
      <c r="B26" s="61" t="s">
        <v>49</v>
      </c>
      <c r="C26" s="29" t="s">
        <v>50</v>
      </c>
      <c r="D26" s="18" t="s">
        <v>27</v>
      </c>
      <c r="E26" s="18">
        <v>2</v>
      </c>
      <c r="F26" s="19"/>
      <c r="G26" s="20"/>
      <c r="H26" s="21">
        <v>2</v>
      </c>
      <c r="I26" s="55"/>
      <c r="J26" s="52"/>
      <c r="K26" s="53"/>
      <c r="L26" s="54"/>
      <c r="M26" s="56"/>
      <c r="N26" s="57"/>
      <c r="O26" s="58"/>
      <c r="P26" s="27"/>
    </row>
    <row r="27" spans="1:18" x14ac:dyDescent="0.2">
      <c r="A27" s="15">
        <v>14</v>
      </c>
      <c r="B27" s="28" t="s">
        <v>51</v>
      </c>
      <c r="C27" s="29" t="s">
        <v>52</v>
      </c>
      <c r="D27" s="18" t="s">
        <v>22</v>
      </c>
      <c r="E27" s="18">
        <v>2</v>
      </c>
      <c r="F27" s="19"/>
      <c r="G27" s="20"/>
      <c r="H27" s="21">
        <v>2</v>
      </c>
      <c r="I27" s="55"/>
      <c r="J27" s="52"/>
      <c r="K27" s="53"/>
      <c r="L27" s="54"/>
      <c r="M27" s="56"/>
      <c r="N27" s="57"/>
      <c r="O27" s="58"/>
      <c r="P27" s="27"/>
    </row>
    <row r="28" spans="1:18" x14ac:dyDescent="0.2">
      <c r="A28" s="15">
        <v>15</v>
      </c>
      <c r="B28" s="28" t="s">
        <v>53</v>
      </c>
      <c r="C28" s="29" t="s">
        <v>54</v>
      </c>
      <c r="D28" s="18" t="s">
        <v>22</v>
      </c>
      <c r="E28" s="18">
        <v>4</v>
      </c>
      <c r="F28" s="19"/>
      <c r="G28" s="20"/>
      <c r="H28" s="21"/>
      <c r="I28" s="22">
        <v>4</v>
      </c>
      <c r="J28" s="19"/>
      <c r="K28" s="20"/>
      <c r="L28" s="21"/>
      <c r="M28" s="62"/>
      <c r="N28" s="25"/>
      <c r="O28" s="26"/>
      <c r="P28" s="27"/>
    </row>
    <row r="29" spans="1:18" ht="12.75" customHeight="1" x14ac:dyDescent="0.2">
      <c r="A29" s="15">
        <v>16</v>
      </c>
      <c r="B29" s="17" t="s">
        <v>55</v>
      </c>
      <c r="C29" s="29" t="s">
        <v>56</v>
      </c>
      <c r="D29" s="18" t="s">
        <v>27</v>
      </c>
      <c r="E29" s="18">
        <v>2</v>
      </c>
      <c r="F29" s="19"/>
      <c r="G29" s="20"/>
      <c r="H29" s="21"/>
      <c r="I29" s="22">
        <v>2</v>
      </c>
      <c r="J29" s="19"/>
      <c r="K29" s="20"/>
      <c r="L29" s="21"/>
      <c r="M29" s="62"/>
      <c r="N29" s="25"/>
      <c r="O29" s="26"/>
      <c r="P29" s="27"/>
    </row>
    <row r="30" spans="1:18" ht="12.75" customHeight="1" x14ac:dyDescent="0.2">
      <c r="A30" s="15">
        <v>17</v>
      </c>
      <c r="B30" s="16" t="s">
        <v>57</v>
      </c>
      <c r="C30" s="29" t="s">
        <v>58</v>
      </c>
      <c r="D30" s="18" t="s">
        <v>27</v>
      </c>
      <c r="E30" s="18">
        <v>2</v>
      </c>
      <c r="F30" s="19"/>
      <c r="G30" s="20"/>
      <c r="H30" s="21"/>
      <c r="I30" s="22">
        <v>2</v>
      </c>
      <c r="J30" s="19"/>
      <c r="K30" s="20"/>
      <c r="L30" s="21"/>
      <c r="M30" s="62"/>
      <c r="N30" s="25"/>
      <c r="O30" s="26"/>
      <c r="P30" s="27"/>
    </row>
    <row r="31" spans="1:18" ht="12.75" customHeight="1" x14ac:dyDescent="0.2">
      <c r="A31" s="15">
        <v>18</v>
      </c>
      <c r="B31" s="61" t="s">
        <v>59</v>
      </c>
      <c r="C31" s="63" t="s">
        <v>60</v>
      </c>
      <c r="D31" s="18" t="s">
        <v>22</v>
      </c>
      <c r="E31" s="18">
        <v>2</v>
      </c>
      <c r="F31" s="19"/>
      <c r="G31" s="20"/>
      <c r="H31" s="21"/>
      <c r="I31" s="22">
        <v>2</v>
      </c>
      <c r="J31" s="19"/>
      <c r="K31" s="20"/>
      <c r="L31" s="21"/>
      <c r="M31" s="62"/>
      <c r="N31" s="25"/>
      <c r="O31" s="26"/>
      <c r="P31" s="27"/>
    </row>
    <row r="32" spans="1:18" x14ac:dyDescent="0.2">
      <c r="A32" s="15">
        <v>19</v>
      </c>
      <c r="B32" s="28" t="s">
        <v>61</v>
      </c>
      <c r="C32" s="29" t="s">
        <v>63</v>
      </c>
      <c r="D32" s="18" t="s">
        <v>22</v>
      </c>
      <c r="E32" s="18">
        <v>3</v>
      </c>
      <c r="F32" s="19"/>
      <c r="G32" s="20"/>
      <c r="H32" s="21"/>
      <c r="I32" s="22"/>
      <c r="J32" s="19">
        <v>3</v>
      </c>
      <c r="K32" s="20"/>
      <c r="L32" s="21"/>
      <c r="M32" s="62"/>
      <c r="N32" s="25"/>
      <c r="O32" s="26"/>
      <c r="P32" s="27"/>
    </row>
    <row r="33" spans="1:18" x14ac:dyDescent="0.2">
      <c r="A33" s="64">
        <v>20</v>
      </c>
      <c r="B33" s="30" t="s">
        <v>62</v>
      </c>
      <c r="C33" s="31" t="s">
        <v>63</v>
      </c>
      <c r="D33" s="32" t="s">
        <v>64</v>
      </c>
      <c r="E33" s="32"/>
      <c r="F33" s="33">
        <v>1</v>
      </c>
      <c r="G33" s="34"/>
      <c r="H33" s="35"/>
      <c r="I33" s="36"/>
      <c r="J33" s="33">
        <v>1</v>
      </c>
      <c r="K33" s="34"/>
      <c r="L33" s="21"/>
      <c r="M33" s="62"/>
      <c r="N33" s="25"/>
      <c r="O33" s="26"/>
      <c r="P33" s="27"/>
    </row>
    <row r="34" spans="1:18" x14ac:dyDescent="0.2">
      <c r="A34" s="15">
        <v>21</v>
      </c>
      <c r="B34" s="28" t="s">
        <v>65</v>
      </c>
      <c r="C34" s="65" t="s">
        <v>66</v>
      </c>
      <c r="D34" s="18" t="s">
        <v>22</v>
      </c>
      <c r="E34" s="18">
        <v>3</v>
      </c>
      <c r="F34" s="19"/>
      <c r="G34" s="20"/>
      <c r="H34" s="21"/>
      <c r="I34" s="22"/>
      <c r="J34" s="19"/>
      <c r="K34" s="20">
        <v>3</v>
      </c>
      <c r="L34" s="21"/>
      <c r="M34" s="62"/>
      <c r="N34" s="25"/>
      <c r="O34" s="66"/>
      <c r="P34" s="67"/>
    </row>
    <row r="35" spans="1:18" x14ac:dyDescent="0.2">
      <c r="A35" s="15">
        <v>22</v>
      </c>
      <c r="B35" s="28" t="s">
        <v>139</v>
      </c>
      <c r="C35" s="29" t="s">
        <v>140</v>
      </c>
      <c r="D35" s="18" t="s">
        <v>27</v>
      </c>
      <c r="E35" s="18">
        <v>2</v>
      </c>
      <c r="F35" s="19"/>
      <c r="G35" s="20"/>
      <c r="H35" s="21"/>
      <c r="I35" s="22"/>
      <c r="J35" s="19"/>
      <c r="K35" s="20"/>
      <c r="L35" s="21">
        <v>2</v>
      </c>
      <c r="M35" s="62"/>
      <c r="N35" s="25"/>
      <c r="O35" s="26"/>
      <c r="P35" s="27"/>
    </row>
    <row r="36" spans="1:18" ht="15" thickBot="1" x14ac:dyDescent="0.25">
      <c r="A36" s="266" t="s">
        <v>69</v>
      </c>
      <c r="B36" s="267"/>
      <c r="C36" s="268"/>
      <c r="D36" s="74">
        <f>SUM(G36:P36)</f>
        <v>36</v>
      </c>
      <c r="E36" s="74">
        <f>SUM(E22:E35)</f>
        <v>35</v>
      </c>
      <c r="F36" s="75">
        <v>1</v>
      </c>
      <c r="G36" s="76">
        <f t="shared" ref="G36:L36" si="0">SUM(G22:G35)</f>
        <v>9</v>
      </c>
      <c r="H36" s="77">
        <f t="shared" si="0"/>
        <v>8</v>
      </c>
      <c r="I36" s="78">
        <f t="shared" si="0"/>
        <v>10</v>
      </c>
      <c r="J36" s="75">
        <f t="shared" si="0"/>
        <v>4</v>
      </c>
      <c r="K36" s="76">
        <f t="shared" si="0"/>
        <v>3</v>
      </c>
      <c r="L36" s="77">
        <f t="shared" si="0"/>
        <v>2</v>
      </c>
      <c r="M36" s="78"/>
      <c r="N36" s="79"/>
      <c r="O36" s="80"/>
      <c r="P36" s="81"/>
    </row>
    <row r="37" spans="1:18" ht="15.75" x14ac:dyDescent="0.25">
      <c r="A37" s="263" t="s">
        <v>70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</row>
    <row r="38" spans="1:18" ht="12.75" customHeight="1" x14ac:dyDescent="0.2">
      <c r="A38" s="82">
        <v>23</v>
      </c>
      <c r="B38" s="83" t="s">
        <v>71</v>
      </c>
      <c r="C38" s="84" t="s">
        <v>72</v>
      </c>
      <c r="D38" s="51" t="s">
        <v>22</v>
      </c>
      <c r="E38" s="55">
        <v>3</v>
      </c>
      <c r="F38" s="52"/>
      <c r="G38" s="53"/>
      <c r="H38" s="54">
        <v>3</v>
      </c>
      <c r="I38" s="85"/>
      <c r="J38" s="52"/>
      <c r="K38" s="53"/>
      <c r="L38" s="54"/>
      <c r="M38" s="55"/>
      <c r="N38" s="52"/>
      <c r="O38" s="86"/>
      <c r="P38" s="87"/>
    </row>
    <row r="39" spans="1:18" ht="12.75" customHeight="1" x14ac:dyDescent="0.2">
      <c r="A39" s="82">
        <v>24</v>
      </c>
      <c r="B39" s="16" t="s">
        <v>73</v>
      </c>
      <c r="C39" s="28" t="s">
        <v>74</v>
      </c>
      <c r="D39" s="18" t="s">
        <v>22</v>
      </c>
      <c r="E39" s="22">
        <v>2</v>
      </c>
      <c r="F39" s="19"/>
      <c r="G39" s="20"/>
      <c r="H39" s="21"/>
      <c r="I39" s="22">
        <v>2</v>
      </c>
      <c r="J39" s="52"/>
      <c r="K39" s="53"/>
      <c r="L39" s="54"/>
      <c r="M39" s="20"/>
      <c r="N39" s="21"/>
      <c r="O39" s="86"/>
      <c r="P39" s="87"/>
    </row>
    <row r="40" spans="1:18" ht="12.75" customHeight="1" x14ac:dyDescent="0.2">
      <c r="A40" s="82">
        <v>25</v>
      </c>
      <c r="B40" s="88" t="s">
        <v>75</v>
      </c>
      <c r="C40" s="89" t="s">
        <v>76</v>
      </c>
      <c r="D40" s="90" t="s">
        <v>22</v>
      </c>
      <c r="E40" s="91">
        <v>4</v>
      </c>
      <c r="F40" s="92"/>
      <c r="G40" s="20"/>
      <c r="H40" s="21"/>
      <c r="I40" s="91"/>
      <c r="J40" s="92">
        <v>4</v>
      </c>
      <c r="K40" s="53"/>
      <c r="L40" s="54"/>
      <c r="M40" s="20"/>
      <c r="N40" s="54"/>
      <c r="O40" s="86"/>
      <c r="P40" s="87"/>
    </row>
    <row r="41" spans="1:18" ht="12.75" customHeight="1" x14ac:dyDescent="0.2">
      <c r="A41" s="82">
        <v>26</v>
      </c>
      <c r="B41" s="16" t="s">
        <v>77</v>
      </c>
      <c r="C41" s="28" t="s">
        <v>78</v>
      </c>
      <c r="D41" s="18" t="s">
        <v>27</v>
      </c>
      <c r="E41" s="22">
        <v>3</v>
      </c>
      <c r="F41" s="19"/>
      <c r="G41" s="20"/>
      <c r="H41" s="21"/>
      <c r="I41" s="22"/>
      <c r="J41" s="19"/>
      <c r="K41" s="20">
        <v>3</v>
      </c>
      <c r="L41" s="54"/>
      <c r="M41" s="53"/>
      <c r="N41" s="54"/>
      <c r="O41" s="86"/>
      <c r="P41" s="87"/>
    </row>
    <row r="42" spans="1:18" ht="12.75" customHeight="1" x14ac:dyDescent="0.2">
      <c r="A42" s="82">
        <v>27</v>
      </c>
      <c r="B42" s="16" t="s">
        <v>79</v>
      </c>
      <c r="C42" s="28" t="s">
        <v>80</v>
      </c>
      <c r="D42" s="18" t="s">
        <v>27</v>
      </c>
      <c r="E42" s="22">
        <v>3</v>
      </c>
      <c r="F42" s="19"/>
      <c r="G42" s="20"/>
      <c r="H42" s="21"/>
      <c r="I42" s="22"/>
      <c r="J42" s="19"/>
      <c r="K42" s="20">
        <v>3</v>
      </c>
      <c r="L42" s="54"/>
      <c r="M42" s="20"/>
      <c r="N42" s="54"/>
      <c r="O42" s="86"/>
      <c r="P42" s="87"/>
    </row>
    <row r="43" spans="1:18" ht="12.75" customHeight="1" x14ac:dyDescent="0.2">
      <c r="A43" s="93">
        <v>33</v>
      </c>
      <c r="B43" s="94" t="s">
        <v>81</v>
      </c>
      <c r="C43" s="30" t="s">
        <v>82</v>
      </c>
      <c r="D43" s="32" t="s">
        <v>27</v>
      </c>
      <c r="E43" s="36">
        <v>2</v>
      </c>
      <c r="F43" s="33"/>
      <c r="G43" s="34"/>
      <c r="H43" s="35"/>
      <c r="I43" s="36"/>
      <c r="J43" s="33"/>
      <c r="K43" s="34">
        <v>2</v>
      </c>
      <c r="L43" s="35"/>
      <c r="M43" s="36"/>
      <c r="N43" s="95"/>
      <c r="O43" s="96"/>
      <c r="P43" s="97"/>
      <c r="R43" s="73"/>
    </row>
    <row r="44" spans="1:18" ht="12.75" customHeight="1" x14ac:dyDescent="0.2">
      <c r="A44" s="93">
        <v>28</v>
      </c>
      <c r="B44" s="30" t="s">
        <v>83</v>
      </c>
      <c r="C44" s="98" t="s">
        <v>84</v>
      </c>
      <c r="D44" s="99" t="s">
        <v>64</v>
      </c>
      <c r="E44" s="100"/>
      <c r="F44" s="101">
        <v>2</v>
      </c>
      <c r="G44" s="34"/>
      <c r="H44" s="35"/>
      <c r="I44" s="100"/>
      <c r="J44" s="101"/>
      <c r="K44" s="102"/>
      <c r="L44" s="103">
        <v>2</v>
      </c>
      <c r="M44" s="34"/>
      <c r="N44" s="95"/>
      <c r="O44" s="96"/>
      <c r="P44" s="97"/>
    </row>
    <row r="45" spans="1:18" ht="12.75" customHeight="1" x14ac:dyDescent="0.2">
      <c r="A45" s="93">
        <v>29</v>
      </c>
      <c r="B45" s="104" t="s">
        <v>85</v>
      </c>
      <c r="C45" s="30" t="s">
        <v>86</v>
      </c>
      <c r="D45" s="32" t="s">
        <v>22</v>
      </c>
      <c r="E45" s="36">
        <v>4</v>
      </c>
      <c r="F45" s="33"/>
      <c r="G45" s="34"/>
      <c r="H45" s="35"/>
      <c r="I45" s="36"/>
      <c r="J45" s="33"/>
      <c r="K45" s="34"/>
      <c r="L45" s="35">
        <v>4</v>
      </c>
      <c r="M45" s="34"/>
      <c r="N45" s="95"/>
      <c r="O45" s="96"/>
      <c r="P45" s="97"/>
    </row>
    <row r="46" spans="1:18" ht="12.75" customHeight="1" x14ac:dyDescent="0.2">
      <c r="A46" s="93">
        <v>30</v>
      </c>
      <c r="B46" s="105" t="s">
        <v>87</v>
      </c>
      <c r="C46" s="30" t="s">
        <v>88</v>
      </c>
      <c r="D46" s="32" t="s">
        <v>22</v>
      </c>
      <c r="E46" s="36">
        <v>4</v>
      </c>
      <c r="F46" s="33"/>
      <c r="G46" s="34"/>
      <c r="H46" s="35"/>
      <c r="I46" s="36"/>
      <c r="J46" s="33"/>
      <c r="K46" s="34"/>
      <c r="L46" s="35">
        <v>4</v>
      </c>
      <c r="M46" s="34"/>
      <c r="N46" s="95"/>
      <c r="O46" s="96"/>
      <c r="P46" s="97"/>
    </row>
    <row r="47" spans="1:18" ht="12.75" customHeight="1" x14ac:dyDescent="0.2">
      <c r="A47" s="93">
        <v>32</v>
      </c>
      <c r="B47" s="105" t="s">
        <v>89</v>
      </c>
      <c r="C47" s="30" t="s">
        <v>90</v>
      </c>
      <c r="D47" s="32" t="s">
        <v>22</v>
      </c>
      <c r="E47" s="36">
        <v>4</v>
      </c>
      <c r="F47" s="33"/>
      <c r="G47" s="34"/>
      <c r="H47" s="35"/>
      <c r="I47" s="34"/>
      <c r="J47" s="35"/>
      <c r="K47" s="34"/>
      <c r="L47" s="35">
        <v>4</v>
      </c>
      <c r="M47" s="34"/>
      <c r="N47" s="95"/>
      <c r="O47" s="96"/>
      <c r="P47" s="97"/>
    </row>
    <row r="48" spans="1:18" ht="12.75" customHeight="1" x14ac:dyDescent="0.2">
      <c r="A48" s="93">
        <v>31</v>
      </c>
      <c r="B48" s="94" t="s">
        <v>91</v>
      </c>
      <c r="C48" s="94" t="s">
        <v>92</v>
      </c>
      <c r="D48" s="106" t="s">
        <v>27</v>
      </c>
      <c r="E48" s="36">
        <v>2</v>
      </c>
      <c r="F48" s="33"/>
      <c r="G48" s="34"/>
      <c r="H48" s="35"/>
      <c r="I48" s="36"/>
      <c r="J48" s="33"/>
      <c r="K48" s="34"/>
      <c r="L48" s="107"/>
      <c r="M48" s="34">
        <v>2</v>
      </c>
      <c r="N48" s="95"/>
      <c r="O48" s="96"/>
      <c r="P48" s="97"/>
      <c r="R48" s="73"/>
    </row>
    <row r="49" spans="1:17" ht="12.75" customHeight="1" x14ac:dyDescent="0.2">
      <c r="A49" s="93">
        <v>34</v>
      </c>
      <c r="B49" s="108" t="s">
        <v>93</v>
      </c>
      <c r="C49" s="109" t="s">
        <v>94</v>
      </c>
      <c r="D49" s="110" t="s">
        <v>27</v>
      </c>
      <c r="E49" s="111">
        <v>2</v>
      </c>
      <c r="F49" s="112"/>
      <c r="G49" s="34"/>
      <c r="H49" s="35"/>
      <c r="I49" s="111"/>
      <c r="J49" s="112"/>
      <c r="K49" s="113"/>
      <c r="L49" s="35"/>
      <c r="M49" s="36">
        <v>2</v>
      </c>
      <c r="N49" s="95"/>
      <c r="O49" s="96"/>
      <c r="P49" s="97"/>
    </row>
    <row r="50" spans="1:17" ht="12.75" customHeight="1" x14ac:dyDescent="0.2">
      <c r="A50" s="93">
        <v>35</v>
      </c>
      <c r="B50" s="114" t="s">
        <v>95</v>
      </c>
      <c r="C50" s="30" t="s">
        <v>96</v>
      </c>
      <c r="D50" s="32" t="s">
        <v>22</v>
      </c>
      <c r="E50" s="36">
        <v>3</v>
      </c>
      <c r="F50" s="33"/>
      <c r="G50" s="34"/>
      <c r="H50" s="35"/>
      <c r="I50" s="36"/>
      <c r="J50" s="33"/>
      <c r="K50" s="34"/>
      <c r="L50" s="35"/>
      <c r="M50" s="36">
        <v>3</v>
      </c>
      <c r="N50" s="95"/>
      <c r="O50" s="96"/>
      <c r="P50" s="97"/>
    </row>
    <row r="51" spans="1:17" ht="12.75" customHeight="1" x14ac:dyDescent="0.2">
      <c r="A51" s="93">
        <v>36</v>
      </c>
      <c r="B51" s="114" t="s">
        <v>97</v>
      </c>
      <c r="C51" s="30" t="s">
        <v>98</v>
      </c>
      <c r="D51" s="32" t="s">
        <v>64</v>
      </c>
      <c r="E51" s="36"/>
      <c r="F51" s="33">
        <v>2</v>
      </c>
      <c r="G51" s="34"/>
      <c r="H51" s="35"/>
      <c r="I51" s="36"/>
      <c r="J51" s="33"/>
      <c r="K51" s="34"/>
      <c r="L51" s="35"/>
      <c r="M51" s="36">
        <v>2</v>
      </c>
      <c r="N51" s="95"/>
      <c r="O51" s="96"/>
      <c r="P51" s="97"/>
    </row>
    <row r="52" spans="1:17" ht="12.75" customHeight="1" x14ac:dyDescent="0.2">
      <c r="A52" s="93">
        <v>37</v>
      </c>
      <c r="B52" s="105" t="s">
        <v>99</v>
      </c>
      <c r="C52" s="30" t="s">
        <v>100</v>
      </c>
      <c r="D52" s="32" t="s">
        <v>27</v>
      </c>
      <c r="E52" s="36">
        <v>4</v>
      </c>
      <c r="F52" s="33"/>
      <c r="G52" s="34"/>
      <c r="H52" s="35"/>
      <c r="I52" s="36"/>
      <c r="J52" s="33"/>
      <c r="K52" s="34"/>
      <c r="L52" s="35"/>
      <c r="M52" s="36">
        <v>4</v>
      </c>
      <c r="N52" s="95"/>
      <c r="O52" s="96"/>
      <c r="P52" s="97"/>
    </row>
    <row r="53" spans="1:17" ht="12.75" customHeight="1" x14ac:dyDescent="0.2">
      <c r="A53" s="93">
        <v>38</v>
      </c>
      <c r="B53" s="94" t="s">
        <v>101</v>
      </c>
      <c r="C53" s="94" t="s">
        <v>102</v>
      </c>
      <c r="D53" s="32" t="s">
        <v>27</v>
      </c>
      <c r="E53" s="36">
        <v>2</v>
      </c>
      <c r="F53" s="33"/>
      <c r="G53" s="34"/>
      <c r="H53" s="35"/>
      <c r="I53" s="34"/>
      <c r="J53" s="35"/>
      <c r="K53" s="34"/>
      <c r="L53" s="35"/>
      <c r="M53" s="34">
        <v>2</v>
      </c>
      <c r="N53" s="95"/>
      <c r="O53" s="96"/>
      <c r="P53" s="97"/>
    </row>
    <row r="54" spans="1:17" x14ac:dyDescent="0.2">
      <c r="A54" s="93">
        <v>39</v>
      </c>
      <c r="B54" s="105" t="s">
        <v>103</v>
      </c>
      <c r="C54" s="30" t="s">
        <v>104</v>
      </c>
      <c r="D54" s="32" t="s">
        <v>22</v>
      </c>
      <c r="E54" s="36">
        <v>2</v>
      </c>
      <c r="F54" s="33"/>
      <c r="G54" s="34"/>
      <c r="H54" s="35"/>
      <c r="I54" s="36"/>
      <c r="J54" s="33"/>
      <c r="K54" s="34"/>
      <c r="L54" s="35"/>
      <c r="M54" s="36"/>
      <c r="N54" s="115">
        <v>2</v>
      </c>
      <c r="O54" s="116"/>
      <c r="P54" s="117"/>
    </row>
    <row r="55" spans="1:17" x14ac:dyDescent="0.2">
      <c r="A55" s="93">
        <v>40</v>
      </c>
      <c r="B55" s="104" t="s">
        <v>105</v>
      </c>
      <c r="C55" s="30" t="s">
        <v>106</v>
      </c>
      <c r="D55" s="32" t="s">
        <v>22</v>
      </c>
      <c r="E55" s="36">
        <v>3</v>
      </c>
      <c r="F55" s="33"/>
      <c r="G55" s="34"/>
      <c r="H55" s="35"/>
      <c r="I55" s="36"/>
      <c r="J55" s="33"/>
      <c r="K55" s="34"/>
      <c r="L55" s="35"/>
      <c r="M55" s="36"/>
      <c r="N55" s="33">
        <v>3</v>
      </c>
      <c r="O55" s="116"/>
      <c r="P55" s="97"/>
    </row>
    <row r="56" spans="1:17" ht="13.5" customHeight="1" x14ac:dyDescent="0.2">
      <c r="A56" s="186">
        <v>41</v>
      </c>
      <c r="B56" s="210" t="s">
        <v>107</v>
      </c>
      <c r="C56" s="198" t="s">
        <v>108</v>
      </c>
      <c r="D56" s="200" t="s">
        <v>22</v>
      </c>
      <c r="E56" s="201">
        <v>4</v>
      </c>
      <c r="F56" s="189"/>
      <c r="G56" s="190"/>
      <c r="H56" s="191"/>
      <c r="I56" s="190"/>
      <c r="J56" s="191"/>
      <c r="K56" s="190"/>
      <c r="L56" s="191"/>
      <c r="M56" s="190"/>
      <c r="N56" s="191">
        <v>4</v>
      </c>
      <c r="O56" s="193"/>
      <c r="P56" s="191"/>
      <c r="Q56" s="73"/>
    </row>
    <row r="57" spans="1:17" s="73" customFormat="1" ht="12" customHeight="1" x14ac:dyDescent="0.2">
      <c r="A57" s="186">
        <v>42</v>
      </c>
      <c r="B57" s="187" t="s">
        <v>146</v>
      </c>
      <c r="C57" s="187" t="s">
        <v>144</v>
      </c>
      <c r="D57" s="188" t="s">
        <v>27</v>
      </c>
      <c r="E57" s="188">
        <v>2</v>
      </c>
      <c r="F57" s="189"/>
      <c r="G57" s="190"/>
      <c r="H57" s="191"/>
      <c r="I57" s="190"/>
      <c r="J57" s="191"/>
      <c r="K57" s="190"/>
      <c r="L57" s="191"/>
      <c r="M57" s="190"/>
      <c r="N57" s="192"/>
      <c r="O57" s="193"/>
      <c r="P57" s="191">
        <v>2</v>
      </c>
      <c r="Q57" s="72"/>
    </row>
    <row r="58" spans="1:17" x14ac:dyDescent="0.2">
      <c r="A58" s="93">
        <v>43</v>
      </c>
      <c r="B58" s="105" t="s">
        <v>109</v>
      </c>
      <c r="C58" s="30" t="s">
        <v>110</v>
      </c>
      <c r="D58" s="32" t="s">
        <v>27</v>
      </c>
      <c r="E58" s="36">
        <v>2</v>
      </c>
      <c r="F58" s="33"/>
      <c r="G58" s="34"/>
      <c r="H58" s="35"/>
      <c r="I58" s="34"/>
      <c r="J58" s="35"/>
      <c r="K58" s="34"/>
      <c r="L58" s="35"/>
      <c r="M58" s="34"/>
      <c r="N58" s="35"/>
      <c r="O58" s="34"/>
      <c r="P58" s="35">
        <v>2</v>
      </c>
    </row>
    <row r="59" spans="1:17" x14ac:dyDescent="0.2">
      <c r="A59" s="82">
        <v>44</v>
      </c>
      <c r="B59" s="16" t="s">
        <v>111</v>
      </c>
      <c r="C59" s="28" t="s">
        <v>112</v>
      </c>
      <c r="D59" s="18" t="s">
        <v>27</v>
      </c>
      <c r="E59" s="22">
        <v>2</v>
      </c>
      <c r="F59" s="19"/>
      <c r="G59" s="20"/>
      <c r="H59" s="21"/>
      <c r="I59" s="22"/>
      <c r="J59" s="19"/>
      <c r="K59" s="20"/>
      <c r="L59" s="21"/>
      <c r="M59" s="118"/>
      <c r="N59" s="21"/>
      <c r="O59" s="119"/>
      <c r="P59" s="21">
        <v>2</v>
      </c>
    </row>
    <row r="60" spans="1:17" ht="15" thickBot="1" x14ac:dyDescent="0.25">
      <c r="A60" s="266" t="s">
        <v>113</v>
      </c>
      <c r="B60" s="267"/>
      <c r="C60" s="268"/>
      <c r="D60" s="74">
        <f>SUM(G60:P60)</f>
        <v>61</v>
      </c>
      <c r="E60" s="78">
        <f>SUM(E38:E59)</f>
        <v>57</v>
      </c>
      <c r="F60" s="75">
        <f>SUM(F38:F59)</f>
        <v>4</v>
      </c>
      <c r="G60" s="76"/>
      <c r="H60" s="77">
        <f t="shared" ref="H60:N60" si="1">SUM(H38:H59)</f>
        <v>3</v>
      </c>
      <c r="I60" s="78">
        <f t="shared" si="1"/>
        <v>2</v>
      </c>
      <c r="J60" s="75">
        <f t="shared" si="1"/>
        <v>4</v>
      </c>
      <c r="K60" s="76">
        <f t="shared" si="1"/>
        <v>8</v>
      </c>
      <c r="L60" s="77">
        <f t="shared" si="1"/>
        <v>14</v>
      </c>
      <c r="M60" s="78">
        <f t="shared" si="1"/>
        <v>15</v>
      </c>
      <c r="N60" s="75">
        <f t="shared" si="1"/>
        <v>9</v>
      </c>
      <c r="O60" s="120"/>
      <c r="P60" s="121">
        <f>SUM(P38:P59)</f>
        <v>6</v>
      </c>
    </row>
    <row r="61" spans="1:17" ht="16.5" thickBot="1" x14ac:dyDescent="0.3">
      <c r="A61" s="275" t="s">
        <v>114</v>
      </c>
      <c r="B61" s="276"/>
      <c r="C61" s="277"/>
      <c r="D61" s="122">
        <v>6</v>
      </c>
      <c r="E61" s="123">
        <f>J61+K61+N61</f>
        <v>6</v>
      </c>
      <c r="F61" s="124"/>
      <c r="G61" s="125"/>
      <c r="H61" s="126"/>
      <c r="I61" s="127"/>
      <c r="J61" s="128">
        <v>2</v>
      </c>
      <c r="K61" s="125">
        <v>2</v>
      </c>
      <c r="L61" s="126"/>
      <c r="M61" s="129"/>
      <c r="N61" s="128">
        <v>2</v>
      </c>
      <c r="O61" s="130"/>
      <c r="P61" s="131"/>
    </row>
    <row r="62" spans="1:17" ht="15.75" x14ac:dyDescent="0.25">
      <c r="A62" s="269" t="s">
        <v>115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/>
    </row>
    <row r="63" spans="1:17" x14ac:dyDescent="0.2">
      <c r="A63" s="82">
        <v>45</v>
      </c>
      <c r="B63" s="83" t="s">
        <v>116</v>
      </c>
      <c r="C63" s="132" t="s">
        <v>117</v>
      </c>
      <c r="D63" s="55" t="s">
        <v>30</v>
      </c>
      <c r="E63" s="51">
        <v>1</v>
      </c>
      <c r="F63" s="133"/>
      <c r="G63" s="53">
        <v>1</v>
      </c>
      <c r="H63" s="134"/>
      <c r="I63" s="55"/>
      <c r="J63" s="52"/>
      <c r="K63" s="53"/>
      <c r="L63" s="54"/>
      <c r="M63" s="55"/>
      <c r="N63" s="52"/>
      <c r="O63" s="86"/>
      <c r="P63" s="135"/>
    </row>
    <row r="64" spans="1:17" x14ac:dyDescent="0.2">
      <c r="A64" s="15">
        <v>46</v>
      </c>
      <c r="B64" s="28" t="s">
        <v>118</v>
      </c>
      <c r="C64" s="29" t="s">
        <v>119</v>
      </c>
      <c r="D64" s="22" t="s">
        <v>30</v>
      </c>
      <c r="E64" s="18">
        <v>2</v>
      </c>
      <c r="F64" s="136"/>
      <c r="G64" s="20"/>
      <c r="H64" s="21">
        <v>2</v>
      </c>
      <c r="I64" s="22"/>
      <c r="J64" s="19"/>
      <c r="K64" s="20"/>
      <c r="L64" s="21"/>
      <c r="M64" s="22"/>
      <c r="N64" s="19"/>
      <c r="O64" s="119"/>
      <c r="P64" s="87"/>
    </row>
    <row r="65" spans="1:17" x14ac:dyDescent="0.2">
      <c r="A65" s="64">
        <v>47</v>
      </c>
      <c r="B65" s="105" t="s">
        <v>120</v>
      </c>
      <c r="C65" s="94" t="s">
        <v>121</v>
      </c>
      <c r="D65" s="36" t="s">
        <v>30</v>
      </c>
      <c r="E65" s="32">
        <v>3</v>
      </c>
      <c r="F65" s="138"/>
      <c r="G65" s="34"/>
      <c r="H65" s="35"/>
      <c r="I65" s="36"/>
      <c r="J65" s="33">
        <v>3</v>
      </c>
      <c r="K65" s="34"/>
      <c r="L65" s="35"/>
      <c r="M65" s="36"/>
      <c r="N65" s="33"/>
      <c r="O65" s="116"/>
      <c r="P65" s="97"/>
      <c r="Q65" s="72"/>
    </row>
    <row r="66" spans="1:17" x14ac:dyDescent="0.2">
      <c r="A66" s="15">
        <v>48</v>
      </c>
      <c r="B66" s="104" t="s">
        <v>122</v>
      </c>
      <c r="C66" s="94" t="s">
        <v>123</v>
      </c>
      <c r="D66" s="36" t="s">
        <v>30</v>
      </c>
      <c r="E66" s="32">
        <v>3</v>
      </c>
      <c r="F66" s="138"/>
      <c r="G66" s="34"/>
      <c r="H66" s="35"/>
      <c r="I66" s="36"/>
      <c r="J66" s="33"/>
      <c r="K66" s="34"/>
      <c r="L66" s="139"/>
      <c r="M66" s="36"/>
      <c r="N66" s="33">
        <v>3</v>
      </c>
      <c r="O66" s="116"/>
      <c r="P66" s="97"/>
      <c r="Q66" s="1"/>
    </row>
    <row r="67" spans="1:17" s="73" customFormat="1" x14ac:dyDescent="0.2">
      <c r="A67" s="64">
        <v>49</v>
      </c>
      <c r="B67" s="158" t="s">
        <v>143</v>
      </c>
      <c r="C67" s="94" t="s">
        <v>125</v>
      </c>
      <c r="D67" s="32" t="s">
        <v>27</v>
      </c>
      <c r="E67" s="32">
        <f>O67</f>
        <v>16</v>
      </c>
      <c r="F67" s="138"/>
      <c r="G67" s="34"/>
      <c r="H67" s="35"/>
      <c r="I67" s="36"/>
      <c r="J67" s="33"/>
      <c r="K67" s="34"/>
      <c r="L67" s="35"/>
      <c r="M67" s="36"/>
      <c r="N67" s="33"/>
      <c r="O67" s="34">
        <v>16</v>
      </c>
      <c r="P67" s="137"/>
      <c r="Q67" s="72"/>
    </row>
    <row r="68" spans="1:17" ht="15.75" customHeight="1" thickBot="1" x14ac:dyDescent="0.25">
      <c r="A68" s="257" t="s">
        <v>126</v>
      </c>
      <c r="B68" s="258"/>
      <c r="C68" s="259"/>
      <c r="D68" s="140">
        <f>SUM(G68:P68)</f>
        <v>25</v>
      </c>
      <c r="E68" s="140">
        <f>SUM(E63:E67)</f>
        <v>25</v>
      </c>
      <c r="F68" s="141"/>
      <c r="G68" s="142">
        <v>1</v>
      </c>
      <c r="H68" s="143">
        <v>2</v>
      </c>
      <c r="I68" s="144"/>
      <c r="J68" s="145">
        <v>3</v>
      </c>
      <c r="K68" s="142"/>
      <c r="L68" s="143"/>
      <c r="M68" s="144"/>
      <c r="N68" s="145">
        <f>SUM(N63:N67)</f>
        <v>3</v>
      </c>
      <c r="O68" s="146">
        <f>SUM(O63:O67)</f>
        <v>16</v>
      </c>
      <c r="P68" s="147"/>
    </row>
    <row r="69" spans="1:17" ht="13.5" customHeight="1" thickBot="1" x14ac:dyDescent="0.25">
      <c r="A69" s="272" t="s">
        <v>127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7" ht="12.75" customHeight="1" x14ac:dyDescent="0.2">
      <c r="A70" s="93">
        <v>50</v>
      </c>
      <c r="B70" s="148" t="s">
        <v>128</v>
      </c>
      <c r="C70" s="149" t="s">
        <v>129</v>
      </c>
      <c r="D70" s="111" t="s">
        <v>30</v>
      </c>
      <c r="E70" s="110">
        <v>1</v>
      </c>
      <c r="F70" s="150"/>
      <c r="G70" s="151"/>
      <c r="H70" s="152"/>
      <c r="I70" s="153"/>
      <c r="J70" s="150"/>
      <c r="K70" s="113"/>
      <c r="L70" s="95"/>
      <c r="M70" s="111">
        <v>1</v>
      </c>
      <c r="N70" s="112"/>
      <c r="O70" s="113"/>
      <c r="P70" s="95"/>
    </row>
    <row r="71" spans="1:17" ht="13.5" customHeight="1" x14ac:dyDescent="0.2">
      <c r="A71" s="64">
        <v>51</v>
      </c>
      <c r="B71" s="105" t="s">
        <v>130</v>
      </c>
      <c r="C71" s="105" t="s">
        <v>131</v>
      </c>
      <c r="D71" s="36" t="s">
        <v>30</v>
      </c>
      <c r="E71" s="32">
        <v>1</v>
      </c>
      <c r="F71" s="138"/>
      <c r="G71" s="154"/>
      <c r="H71" s="155"/>
      <c r="I71" s="156"/>
      <c r="J71" s="138"/>
      <c r="K71" s="34"/>
      <c r="L71" s="35"/>
      <c r="M71" s="36"/>
      <c r="N71" s="33">
        <v>1</v>
      </c>
      <c r="O71" s="34"/>
      <c r="P71" s="35"/>
    </row>
    <row r="72" spans="1:17" ht="12.75" customHeight="1" x14ac:dyDescent="0.2">
      <c r="A72" s="93">
        <v>52</v>
      </c>
      <c r="B72" s="105" t="s">
        <v>132</v>
      </c>
      <c r="C72" s="105" t="s">
        <v>133</v>
      </c>
      <c r="D72" s="36" t="s">
        <v>30</v>
      </c>
      <c r="E72" s="32">
        <v>4</v>
      </c>
      <c r="F72" s="138"/>
      <c r="G72" s="154"/>
      <c r="H72" s="155"/>
      <c r="I72" s="156"/>
      <c r="J72" s="138"/>
      <c r="K72" s="34"/>
      <c r="L72" s="35"/>
      <c r="M72" s="36"/>
      <c r="N72" s="33"/>
      <c r="O72" s="34"/>
      <c r="P72" s="35">
        <v>4</v>
      </c>
    </row>
    <row r="73" spans="1:17" x14ac:dyDescent="0.2">
      <c r="A73" s="64">
        <v>53</v>
      </c>
      <c r="B73" s="158" t="s">
        <v>134</v>
      </c>
      <c r="C73" s="158" t="s">
        <v>135</v>
      </c>
      <c r="D73" s="32" t="s">
        <v>22</v>
      </c>
      <c r="E73" s="32">
        <v>6</v>
      </c>
      <c r="F73" s="33"/>
      <c r="G73" s="34"/>
      <c r="H73" s="35"/>
      <c r="I73" s="36"/>
      <c r="J73" s="33"/>
      <c r="K73" s="34"/>
      <c r="L73" s="35"/>
      <c r="M73" s="36"/>
      <c r="N73" s="33"/>
      <c r="O73" s="34"/>
      <c r="P73" s="35">
        <v>6</v>
      </c>
    </row>
    <row r="74" spans="1:17" ht="15" thickBot="1" x14ac:dyDescent="0.25">
      <c r="A74" s="257" t="s">
        <v>136</v>
      </c>
      <c r="B74" s="258"/>
      <c r="C74" s="259"/>
      <c r="D74" s="153">
        <f>SUM(G74:P74)</f>
        <v>12</v>
      </c>
      <c r="E74" s="159">
        <f>SUM(E70:E73)</f>
        <v>12</v>
      </c>
      <c r="F74" s="150"/>
      <c r="G74" s="151"/>
      <c r="H74" s="152"/>
      <c r="I74" s="153"/>
      <c r="J74" s="150"/>
      <c r="K74" s="113"/>
      <c r="L74" s="95"/>
      <c r="M74" s="153">
        <v>1</v>
      </c>
      <c r="N74" s="150">
        <v>1</v>
      </c>
      <c r="O74" s="113"/>
      <c r="P74" s="152">
        <f>SUM(P72:P73)</f>
        <v>10</v>
      </c>
    </row>
    <row r="75" spans="1:17" ht="16.5" customHeight="1" thickBot="1" x14ac:dyDescent="0.3">
      <c r="A75" s="260" t="s">
        <v>137</v>
      </c>
      <c r="B75" s="261"/>
      <c r="C75" s="262"/>
      <c r="D75" s="160">
        <f t="shared" ref="D75:P75" si="2">D74+D68+D61+D60+D36+D20</f>
        <v>160</v>
      </c>
      <c r="E75" s="161">
        <f t="shared" si="2"/>
        <v>155</v>
      </c>
      <c r="F75" s="161">
        <f t="shared" si="2"/>
        <v>5</v>
      </c>
      <c r="G75" s="161">
        <f t="shared" si="2"/>
        <v>15</v>
      </c>
      <c r="H75" s="161">
        <f t="shared" si="2"/>
        <v>17</v>
      </c>
      <c r="I75" s="161">
        <f t="shared" si="2"/>
        <v>16</v>
      </c>
      <c r="J75" s="161">
        <f t="shared" si="2"/>
        <v>16</v>
      </c>
      <c r="K75" s="161">
        <f t="shared" si="2"/>
        <v>17</v>
      </c>
      <c r="L75" s="161">
        <f t="shared" si="2"/>
        <v>16</v>
      </c>
      <c r="M75" s="161">
        <f t="shared" si="2"/>
        <v>16</v>
      </c>
      <c r="N75" s="161">
        <f t="shared" si="2"/>
        <v>15</v>
      </c>
      <c r="O75" s="162">
        <f t="shared" si="2"/>
        <v>16</v>
      </c>
      <c r="P75" s="162">
        <f t="shared" si="2"/>
        <v>16</v>
      </c>
    </row>
    <row r="76" spans="1:17" x14ac:dyDescent="0.2">
      <c r="A76" s="61"/>
      <c r="B76" s="164"/>
      <c r="C76" s="61" t="s">
        <v>138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82" spans="2:2" ht="15" x14ac:dyDescent="0.2">
      <c r="B82" s="166"/>
    </row>
    <row r="83" spans="2:2" ht="15" x14ac:dyDescent="0.2">
      <c r="B83" s="166"/>
    </row>
    <row r="84" spans="2:2" ht="15" x14ac:dyDescent="0.2">
      <c r="B84" s="166"/>
    </row>
  </sheetData>
  <mergeCells count="30">
    <mergeCell ref="A20:C20"/>
    <mergeCell ref="A21:P21"/>
    <mergeCell ref="A36:C36"/>
    <mergeCell ref="A74:C74"/>
    <mergeCell ref="A75:C75"/>
    <mergeCell ref="A37:P37"/>
    <mergeCell ref="A60:C60"/>
    <mergeCell ref="A62:P62"/>
    <mergeCell ref="A68:C68"/>
    <mergeCell ref="A69:P69"/>
    <mergeCell ref="A61:C61"/>
    <mergeCell ref="H1:P1"/>
    <mergeCell ref="H2:P2"/>
    <mergeCell ref="H3:P3"/>
    <mergeCell ref="H4:P4"/>
    <mergeCell ref="A6:P6"/>
    <mergeCell ref="A5:P5"/>
    <mergeCell ref="A7:P7"/>
    <mergeCell ref="A11:P11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O8:P8"/>
    <mergeCell ref="E10:P1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kurss laukk NL</vt:lpstr>
      <vt:lpstr>2. kurss laukk NL</vt:lpstr>
      <vt:lpstr>3.kurss laukk NL</vt:lpstr>
      <vt:lpstr>4.kurss laukk NL</vt:lpstr>
      <vt:lpstr>5.kurss laukk NL</vt:lpstr>
      <vt:lpstr>'1. kurss laukk NL'!Print_Titles</vt:lpstr>
      <vt:lpstr>'2. kurss laukk NL'!Print_Titles</vt:lpstr>
      <vt:lpstr>'3.kurss laukk NL'!Print_Titles</vt:lpstr>
      <vt:lpstr>'4.kurss laukk NL'!Print_Titles</vt:lpstr>
      <vt:lpstr>'5.kurss laukk NL'!Print_Titles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2023-07-25T06:32:44Z</dcterms:modified>
</cp:coreProperties>
</file>